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/>
  <xr:revisionPtr revIDLastSave="0" documentId="13_ncr:1_{802AF658-16B5-45C9-BA4C-63ECFEA8E127}" xr6:coauthVersionLast="47" xr6:coauthVersionMax="47" xr10:uidLastSave="{00000000-0000-0000-0000-000000000000}"/>
  <bookViews>
    <workbookView xWindow="25490" yWindow="-110" windowWidth="25820" windowHeight="14620" xr2:uid="{00000000-000D-0000-FFFF-FFFF00000000}"/>
  </bookViews>
  <sheets>
    <sheet name="Calculatrice de prêt" sheetId="1" r:id="rId1"/>
  </sheets>
  <definedNames>
    <definedName name="ColumnTitle1">Loan[[#Headers],[No. Pmt ]]</definedName>
    <definedName name="EndingBalance">-FV(InterestRate/12,PaymentNumber,-MonthlyPayment,LoanAmount)</definedName>
    <definedName name="HeaderRow">ROW('Calculatrice de prêt'!$9:$9)</definedName>
    <definedName name="InterestAmt">-IPMT(InterestRate/12,PaymentNumber,NumberOfPayments,LoanAmount)</definedName>
    <definedName name="InterestRate">'Calculatrice de prêt'!$D$5</definedName>
    <definedName name="LastCol">COUNTA('Calculatrice de prêt'!$9:$9)</definedName>
    <definedName name="LastRow">MATCH(9.99E+307,'Calculatrice de prêt'!$B:$B)</definedName>
    <definedName name="LoanAmount">'Calculatrice de prêt'!$D$4</definedName>
    <definedName name="LoanIsGood">IF(LoanAmount*InterestRate*LoanYears*LoanStartDate&gt;0,1,0)</definedName>
    <definedName name="LoanIsNotPaid">IF(PaymentNumber&lt;=NumberOfPayments,1,0)</definedName>
    <definedName name="LoanStartDate">'Calculatrice de prêt'!$D$7</definedName>
    <definedName name="LoanValue">-FV(InterestRate/12,PaymentNumber-1,-MonthlyPayment,LoanAmount)</definedName>
    <definedName name="LoanYears">'Calculatrice de prêt'!$D$6</definedName>
    <definedName name="MonthlyPayment">-PMT(InterestRate/12,NumberOfPayments,LoanAmount)</definedName>
    <definedName name="NumberOfPayments">'Calculatrice de prêt'!$H$5</definedName>
    <definedName name="PaymentDate">DATE(YEAR(LoanStartDate),MONTH(LoanStartDate)+PaymentNumber,DAY(LoanStartDate))</definedName>
    <definedName name="PaymentNumber">ROW()-HeaderRow</definedName>
    <definedName name="Principal">-PPMT(InterestRate/12,PaymentNumber,NumberOfPayments,LoanAmount)</definedName>
    <definedName name="_xlnm.Print_Titles" localSheetId="0">'Calculatrice de prêt'!$9:$9</definedName>
    <definedName name="PrintArea_SET">OFFSET('Calculatrice de prêt'!$G$1,,,LastRow,LastCol)</definedName>
    <definedName name="RowTitleRegion1..D6">'Calculatrice de prêt'!$B$4</definedName>
    <definedName name="RowTitleRegion2..H6">'Calculatrice de prêt'!$F$4</definedName>
    <definedName name="Total_Interest">'Calculatrice de prêt'!$H$6</definedName>
    <definedName name="TotalLoanCost">'Calculatrice de prêt'!$H$7</definedName>
  </definedNames>
  <calcPr calcId="181029"/>
</workbook>
</file>

<file path=xl/calcChain.xml><?xml version="1.0" encoding="utf-8"?>
<calcChain xmlns="http://schemas.openxmlformats.org/spreadsheetml/2006/main">
  <c r="D7" i="1" l="1"/>
  <c r="H5" i="1" s="1"/>
  <c r="C10" i="1" s="1"/>
  <c r="B85" i="1" l="1"/>
  <c r="B126" i="1"/>
  <c r="B305" i="1"/>
  <c r="C94" i="1"/>
  <c r="B164" i="1"/>
  <c r="B199" i="1"/>
  <c r="C267" i="1"/>
  <c r="B161" i="1"/>
  <c r="B243" i="1"/>
  <c r="B106" i="1"/>
  <c r="B316" i="1"/>
  <c r="B102" i="1"/>
  <c r="B293" i="1"/>
  <c r="C70" i="1"/>
  <c r="B116" i="1"/>
  <c r="B123" i="1"/>
  <c r="D43" i="1"/>
  <c r="D189" i="1"/>
  <c r="C86" i="1"/>
  <c r="B175" i="1"/>
  <c r="B310" i="1"/>
  <c r="B214" i="1"/>
  <c r="B98" i="1"/>
  <c r="B289" i="1"/>
  <c r="C62" i="1"/>
  <c r="B108" i="1"/>
  <c r="B115" i="1"/>
  <c r="D151" i="1"/>
  <c r="B345" i="1"/>
  <c r="B242" i="1"/>
  <c r="B226" i="1"/>
  <c r="B297" i="1"/>
  <c r="B218" i="1"/>
  <c r="B306" i="1"/>
  <c r="B210" i="1"/>
  <c r="B94" i="1"/>
  <c r="C30" i="1"/>
  <c r="B104" i="1"/>
  <c r="B99" i="1"/>
  <c r="D187" i="1"/>
  <c r="B134" i="1"/>
  <c r="B314" i="1"/>
  <c r="B301" i="1"/>
  <c r="B222" i="1"/>
  <c r="B206" i="1"/>
  <c r="B265" i="1"/>
  <c r="B366" i="1"/>
  <c r="B72" i="1"/>
  <c r="B95" i="1"/>
  <c r="D191" i="1"/>
  <c r="C90" i="1"/>
  <c r="B298" i="1"/>
  <c r="B194" i="1"/>
  <c r="B82" i="1"/>
  <c r="B261" i="1"/>
  <c r="B350" i="1"/>
  <c r="B56" i="1"/>
  <c r="B47" i="1"/>
  <c r="D195" i="1"/>
  <c r="B130" i="1"/>
  <c r="B179" i="1"/>
  <c r="C98" i="1"/>
  <c r="B39" i="1"/>
  <c r="B182" i="1"/>
  <c r="C81" i="1"/>
  <c r="B296" i="1"/>
  <c r="C45" i="1"/>
  <c r="B359" i="1"/>
  <c r="C112" i="1"/>
  <c r="B172" i="1"/>
  <c r="B124" i="1"/>
  <c r="B74" i="1"/>
  <c r="B229" i="1"/>
  <c r="B174" i="1"/>
  <c r="B292" i="1"/>
  <c r="C37" i="1"/>
  <c r="C19" i="1"/>
  <c r="C280" i="1"/>
  <c r="B247" i="1"/>
  <c r="C363" i="1"/>
  <c r="B86" i="1"/>
  <c r="B186" i="1"/>
  <c r="B290" i="1"/>
  <c r="C108" i="1"/>
  <c r="B221" i="1"/>
  <c r="C50" i="1"/>
  <c r="B166" i="1"/>
  <c r="C65" i="1"/>
  <c r="B213" i="1"/>
  <c r="B264" i="1"/>
  <c r="C29" i="1"/>
  <c r="C35" i="1"/>
  <c r="C328" i="1"/>
  <c r="B354" i="1"/>
  <c r="B114" i="1"/>
  <c r="C78" i="1"/>
  <c r="C82" i="1"/>
  <c r="B253" i="1"/>
  <c r="C56" i="1"/>
  <c r="C61" i="1"/>
  <c r="B286" i="1"/>
  <c r="B282" i="1"/>
  <c r="B278" i="1"/>
  <c r="C42" i="1"/>
  <c r="B274" i="1"/>
  <c r="B162" i="1"/>
  <c r="C57" i="1"/>
  <c r="B209" i="1"/>
  <c r="B252" i="1"/>
  <c r="B328" i="1"/>
  <c r="C43" i="1"/>
  <c r="C336" i="1"/>
  <c r="B362" i="1"/>
  <c r="C263" i="1"/>
  <c r="B326" i="1"/>
  <c r="B302" i="1"/>
  <c r="B308" i="1"/>
  <c r="C74" i="1"/>
  <c r="B300" i="1"/>
  <c r="B178" i="1"/>
  <c r="B217" i="1"/>
  <c r="C34" i="1"/>
  <c r="B266" i="1"/>
  <c r="B154" i="1"/>
  <c r="C25" i="1"/>
  <c r="B205" i="1"/>
  <c r="B248" i="1"/>
  <c r="B312" i="1"/>
  <c r="C107" i="1"/>
  <c r="C340" i="1"/>
  <c r="B204" i="1"/>
  <c r="B141" i="1"/>
  <c r="B160" i="1"/>
  <c r="D39" i="1"/>
  <c r="B294" i="1"/>
  <c r="B52" i="1"/>
  <c r="C89" i="1"/>
  <c r="B35" i="1"/>
  <c r="C66" i="1"/>
  <c r="C58" i="1"/>
  <c r="C73" i="1"/>
  <c r="C26" i="1"/>
  <c r="B262" i="1"/>
  <c r="B146" i="1"/>
  <c r="B369" i="1"/>
  <c r="B189" i="1"/>
  <c r="B220" i="1"/>
  <c r="B307" i="1"/>
  <c r="C131" i="1"/>
  <c r="D168" i="1"/>
  <c r="C259" i="1"/>
  <c r="B332" i="1"/>
  <c r="C18" i="1"/>
  <c r="B258" i="1"/>
  <c r="B142" i="1"/>
  <c r="B361" i="1"/>
  <c r="B181" i="1"/>
  <c r="B212" i="1"/>
  <c r="B259" i="1"/>
  <c r="C159" i="1"/>
  <c r="D260" i="1"/>
  <c r="B254" i="1"/>
  <c r="B138" i="1"/>
  <c r="B353" i="1"/>
  <c r="B173" i="1"/>
  <c r="B208" i="1"/>
  <c r="B251" i="1"/>
  <c r="C247" i="1"/>
  <c r="D137" i="1"/>
  <c r="B288" i="1"/>
  <c r="B200" i="1"/>
  <c r="B96" i="1"/>
  <c r="C13" i="1"/>
  <c r="B239" i="1"/>
  <c r="B91" i="1"/>
  <c r="C71" i="1"/>
  <c r="C303" i="1"/>
  <c r="D283" i="1"/>
  <c r="D32" i="1"/>
  <c r="B284" i="1"/>
  <c r="B196" i="1"/>
  <c r="B88" i="1"/>
  <c r="B357" i="1"/>
  <c r="B231" i="1"/>
  <c r="B87" i="1"/>
  <c r="C75" i="1"/>
  <c r="C307" i="1"/>
  <c r="D291" i="1"/>
  <c r="D48" i="1"/>
  <c r="C49" i="1"/>
  <c r="B285" i="1"/>
  <c r="B201" i="1"/>
  <c r="C54" i="1"/>
  <c r="B280" i="1"/>
  <c r="B188" i="1"/>
  <c r="B84" i="1"/>
  <c r="B349" i="1"/>
  <c r="B211" i="1"/>
  <c r="B83" i="1"/>
  <c r="C79" i="1"/>
  <c r="C343" i="1"/>
  <c r="B348" i="1"/>
  <c r="D84" i="1"/>
  <c r="B202" i="1"/>
  <c r="B122" i="1"/>
  <c r="C41" i="1"/>
  <c r="B281" i="1"/>
  <c r="B197" i="1"/>
  <c r="C46" i="1"/>
  <c r="B276" i="1"/>
  <c r="B184" i="1"/>
  <c r="B80" i="1"/>
  <c r="B341" i="1"/>
  <c r="B207" i="1"/>
  <c r="B79" i="1"/>
  <c r="C83" i="1"/>
  <c r="C351" i="1"/>
  <c r="B352" i="1"/>
  <c r="D88" i="1"/>
  <c r="B198" i="1"/>
  <c r="B118" i="1"/>
  <c r="C33" i="1"/>
  <c r="B277" i="1"/>
  <c r="B193" i="1"/>
  <c r="C38" i="1"/>
  <c r="B268" i="1"/>
  <c r="B176" i="1"/>
  <c r="B76" i="1"/>
  <c r="B333" i="1"/>
  <c r="B203" i="1"/>
  <c r="B51" i="1"/>
  <c r="C87" i="1"/>
  <c r="C355" i="1"/>
  <c r="B368" i="1"/>
  <c r="D100" i="1"/>
  <c r="B270" i="1"/>
  <c r="B190" i="1"/>
  <c r="B110" i="1"/>
  <c r="C17" i="1"/>
  <c r="B269" i="1"/>
  <c r="B185" i="1"/>
  <c r="C14" i="1"/>
  <c r="B256" i="1"/>
  <c r="B168" i="1"/>
  <c r="B64" i="1"/>
  <c r="B322" i="1"/>
  <c r="B195" i="1"/>
  <c r="B43" i="1"/>
  <c r="C127" i="1"/>
  <c r="C367" i="1"/>
  <c r="C60" i="1"/>
  <c r="D184" i="1"/>
  <c r="D268" i="1"/>
  <c r="B257" i="1"/>
  <c r="B169" i="1"/>
  <c r="B342" i="1"/>
  <c r="B244" i="1"/>
  <c r="B156" i="1"/>
  <c r="B48" i="1"/>
  <c r="B291" i="1"/>
  <c r="B171" i="1"/>
  <c r="B19" i="1"/>
  <c r="C163" i="1"/>
  <c r="D87" i="1"/>
  <c r="C116" i="1"/>
  <c r="D276" i="1"/>
  <c r="B334" i="1"/>
  <c r="B240" i="1"/>
  <c r="B152" i="1"/>
  <c r="B44" i="1"/>
  <c r="B287" i="1"/>
  <c r="B167" i="1"/>
  <c r="B315" i="1"/>
  <c r="C167" i="1"/>
  <c r="D91" i="1"/>
  <c r="C168" i="1"/>
  <c r="C169" i="1"/>
  <c r="B338" i="1"/>
  <c r="B250" i="1"/>
  <c r="B170" i="1"/>
  <c r="B90" i="1"/>
  <c r="B337" i="1"/>
  <c r="B249" i="1"/>
  <c r="B157" i="1"/>
  <c r="B329" i="1"/>
  <c r="B236" i="1"/>
  <c r="B144" i="1"/>
  <c r="B40" i="1"/>
  <c r="B283" i="1"/>
  <c r="B163" i="1"/>
  <c r="B319" i="1"/>
  <c r="C171" i="1"/>
  <c r="D95" i="1"/>
  <c r="C176" i="1"/>
  <c r="C261" i="1"/>
  <c r="B330" i="1"/>
  <c r="B241" i="1"/>
  <c r="B153" i="1"/>
  <c r="B324" i="1"/>
  <c r="B232" i="1"/>
  <c r="B136" i="1"/>
  <c r="B36" i="1"/>
  <c r="B279" i="1"/>
  <c r="B159" i="1"/>
  <c r="B347" i="1"/>
  <c r="C179" i="1"/>
  <c r="D99" i="1"/>
  <c r="C208" i="1"/>
  <c r="C265" i="1"/>
  <c r="B325" i="1"/>
  <c r="B237" i="1"/>
  <c r="B149" i="1"/>
  <c r="B318" i="1"/>
  <c r="B228" i="1"/>
  <c r="B132" i="1"/>
  <c r="B28" i="1"/>
  <c r="B275" i="1"/>
  <c r="B131" i="1"/>
  <c r="B351" i="1"/>
  <c r="C215" i="1"/>
  <c r="D103" i="1"/>
  <c r="C216" i="1"/>
  <c r="C293" i="1"/>
  <c r="B321" i="1"/>
  <c r="B238" i="1"/>
  <c r="B158" i="1"/>
  <c r="B78" i="1"/>
  <c r="B320" i="1"/>
  <c r="B233" i="1"/>
  <c r="B145" i="1"/>
  <c r="B313" i="1"/>
  <c r="B224" i="1"/>
  <c r="B128" i="1"/>
  <c r="C93" i="1"/>
  <c r="B267" i="1"/>
  <c r="B127" i="1"/>
  <c r="B355" i="1"/>
  <c r="C219" i="1"/>
  <c r="D143" i="1"/>
  <c r="C220" i="1"/>
  <c r="D53" i="1"/>
  <c r="B230" i="1"/>
  <c r="B150" i="1"/>
  <c r="C97" i="1"/>
  <c r="B309" i="1"/>
  <c r="B225" i="1"/>
  <c r="B137" i="1"/>
  <c r="B304" i="1"/>
  <c r="B216" i="1"/>
  <c r="B120" i="1"/>
  <c r="C53" i="1"/>
  <c r="B255" i="1"/>
  <c r="B119" i="1"/>
  <c r="B363" i="1"/>
  <c r="C251" i="1"/>
  <c r="D183" i="1"/>
  <c r="C284" i="1"/>
  <c r="D185" i="1"/>
  <c r="C16" i="1"/>
  <c r="C120" i="1"/>
  <c r="C224" i="1"/>
  <c r="C348" i="1"/>
  <c r="D104" i="1"/>
  <c r="D292" i="1"/>
  <c r="C313" i="1"/>
  <c r="D209" i="1"/>
  <c r="D199" i="1"/>
  <c r="C20" i="1"/>
  <c r="C124" i="1"/>
  <c r="C228" i="1"/>
  <c r="C352" i="1"/>
  <c r="D108" i="1"/>
  <c r="C101" i="1"/>
  <c r="C317" i="1"/>
  <c r="D217" i="1"/>
  <c r="B148" i="1"/>
  <c r="B68" i="1"/>
  <c r="C21" i="1"/>
  <c r="B271" i="1"/>
  <c r="B191" i="1"/>
  <c r="B111" i="1"/>
  <c r="B31" i="1"/>
  <c r="B367" i="1"/>
  <c r="C91" i="1"/>
  <c r="C183" i="1"/>
  <c r="C271" i="1"/>
  <c r="D11" i="1"/>
  <c r="D107" i="1"/>
  <c r="D203" i="1"/>
  <c r="C28" i="1"/>
  <c r="C128" i="1"/>
  <c r="C232" i="1"/>
  <c r="C356" i="1"/>
  <c r="D112" i="1"/>
  <c r="C105" i="1"/>
  <c r="C321" i="1"/>
  <c r="D287" i="1"/>
  <c r="B187" i="1"/>
  <c r="B107" i="1"/>
  <c r="B27" i="1"/>
  <c r="C11" i="1"/>
  <c r="C99" i="1"/>
  <c r="C187" i="1"/>
  <c r="C275" i="1"/>
  <c r="D15" i="1"/>
  <c r="D111" i="1"/>
  <c r="D207" i="1"/>
  <c r="C32" i="1"/>
  <c r="C132" i="1"/>
  <c r="C248" i="1"/>
  <c r="C360" i="1"/>
  <c r="D128" i="1"/>
  <c r="C109" i="1"/>
  <c r="C337" i="1"/>
  <c r="D295" i="1"/>
  <c r="B140" i="1"/>
  <c r="B60" i="1"/>
  <c r="B365" i="1"/>
  <c r="B263" i="1"/>
  <c r="B183" i="1"/>
  <c r="B103" i="1"/>
  <c r="B23" i="1"/>
  <c r="C15" i="1"/>
  <c r="C103" i="1"/>
  <c r="C191" i="1"/>
  <c r="C283" i="1"/>
  <c r="D19" i="1"/>
  <c r="D115" i="1"/>
  <c r="D227" i="1"/>
  <c r="C36" i="1"/>
  <c r="C136" i="1"/>
  <c r="C256" i="1"/>
  <c r="C364" i="1"/>
  <c r="D140" i="1"/>
  <c r="C117" i="1"/>
  <c r="C345" i="1"/>
  <c r="D303" i="1"/>
  <c r="C195" i="1"/>
  <c r="C287" i="1"/>
  <c r="D23" i="1"/>
  <c r="D119" i="1"/>
  <c r="D243" i="1"/>
  <c r="C40" i="1"/>
  <c r="C140" i="1"/>
  <c r="C260" i="1"/>
  <c r="C368" i="1"/>
  <c r="D144" i="1"/>
  <c r="C141" i="1"/>
  <c r="D17" i="1"/>
  <c r="D319" i="1"/>
  <c r="B15" i="1"/>
  <c r="C23" i="1"/>
  <c r="C111" i="1"/>
  <c r="C203" i="1"/>
  <c r="C291" i="1"/>
  <c r="D27" i="1"/>
  <c r="D123" i="1"/>
  <c r="D251" i="1"/>
  <c r="C44" i="1"/>
  <c r="C144" i="1"/>
  <c r="C268" i="1"/>
  <c r="D20" i="1"/>
  <c r="D152" i="1"/>
  <c r="C149" i="1"/>
  <c r="D21" i="1"/>
  <c r="C134" i="1"/>
  <c r="B11" i="1"/>
  <c r="C27" i="1"/>
  <c r="C115" i="1"/>
  <c r="C207" i="1"/>
  <c r="C295" i="1"/>
  <c r="D31" i="1"/>
  <c r="D127" i="1"/>
  <c r="D267" i="1"/>
  <c r="C48" i="1"/>
  <c r="C148" i="1"/>
  <c r="C272" i="1"/>
  <c r="D24" i="1"/>
  <c r="D156" i="1"/>
  <c r="C161" i="1"/>
  <c r="D25" i="1"/>
  <c r="C194" i="1"/>
  <c r="B311" i="1"/>
  <c r="C31" i="1"/>
  <c r="C123" i="1"/>
  <c r="C211" i="1"/>
  <c r="C299" i="1"/>
  <c r="D35" i="1"/>
  <c r="D131" i="1"/>
  <c r="D275" i="1"/>
  <c r="C52" i="1"/>
  <c r="C152" i="1"/>
  <c r="C276" i="1"/>
  <c r="D28" i="1"/>
  <c r="D160" i="1"/>
  <c r="C165" i="1"/>
  <c r="D33" i="1"/>
  <c r="C246" i="1"/>
  <c r="C250" i="1"/>
  <c r="C177" i="1"/>
  <c r="D57" i="1"/>
  <c r="C258" i="1"/>
  <c r="B177" i="1"/>
  <c r="C22" i="1"/>
  <c r="B272" i="1"/>
  <c r="B192" i="1"/>
  <c r="B112" i="1"/>
  <c r="B32" i="1"/>
  <c r="B317" i="1"/>
  <c r="B235" i="1"/>
  <c r="B155" i="1"/>
  <c r="B75" i="1"/>
  <c r="B323" i="1"/>
  <c r="C47" i="1"/>
  <c r="C135" i="1"/>
  <c r="C223" i="1"/>
  <c r="C311" i="1"/>
  <c r="D47" i="1"/>
  <c r="D155" i="1"/>
  <c r="D299" i="1"/>
  <c r="C64" i="1"/>
  <c r="C180" i="1"/>
  <c r="C288" i="1"/>
  <c r="D56" i="1"/>
  <c r="D188" i="1"/>
  <c r="C213" i="1"/>
  <c r="D61" i="1"/>
  <c r="C338" i="1"/>
  <c r="B151" i="1"/>
  <c r="B71" i="1"/>
  <c r="B327" i="1"/>
  <c r="C51" i="1"/>
  <c r="C139" i="1"/>
  <c r="C227" i="1"/>
  <c r="C315" i="1"/>
  <c r="D51" i="1"/>
  <c r="D163" i="1"/>
  <c r="D307" i="1"/>
  <c r="C68" i="1"/>
  <c r="C188" i="1"/>
  <c r="C296" i="1"/>
  <c r="D60" i="1"/>
  <c r="D192" i="1"/>
  <c r="C217" i="1"/>
  <c r="D97" i="1"/>
  <c r="C342" i="1"/>
  <c r="B227" i="1"/>
  <c r="B147" i="1"/>
  <c r="B67" i="1"/>
  <c r="B331" i="1"/>
  <c r="C55" i="1"/>
  <c r="C143" i="1"/>
  <c r="C231" i="1"/>
  <c r="C319" i="1"/>
  <c r="D63" i="1"/>
  <c r="D167" i="1"/>
  <c r="D315" i="1"/>
  <c r="C72" i="1"/>
  <c r="C192" i="1"/>
  <c r="C300" i="1"/>
  <c r="D68" i="1"/>
  <c r="D196" i="1"/>
  <c r="C221" i="1"/>
  <c r="D105" i="1"/>
  <c r="C358" i="1"/>
  <c r="B245" i="1"/>
  <c r="B165" i="1"/>
  <c r="B358" i="1"/>
  <c r="B260" i="1"/>
  <c r="B180" i="1"/>
  <c r="B100" i="1"/>
  <c r="C85" i="1"/>
  <c r="B303" i="1"/>
  <c r="B223" i="1"/>
  <c r="B143" i="1"/>
  <c r="B63" i="1"/>
  <c r="B335" i="1"/>
  <c r="C59" i="1"/>
  <c r="C147" i="1"/>
  <c r="C235" i="1"/>
  <c r="C323" i="1"/>
  <c r="D71" i="1"/>
  <c r="D171" i="1"/>
  <c r="B336" i="1"/>
  <c r="C88" i="1"/>
  <c r="C196" i="1"/>
  <c r="C304" i="1"/>
  <c r="D72" i="1"/>
  <c r="D220" i="1"/>
  <c r="C237" i="1"/>
  <c r="D117" i="1"/>
  <c r="D34" i="1"/>
  <c r="C77" i="1"/>
  <c r="B299" i="1"/>
  <c r="B219" i="1"/>
  <c r="B139" i="1"/>
  <c r="B59" i="1"/>
  <c r="B339" i="1"/>
  <c r="C63" i="1"/>
  <c r="C151" i="1"/>
  <c r="C239" i="1"/>
  <c r="C327" i="1"/>
  <c r="D75" i="1"/>
  <c r="D175" i="1"/>
  <c r="B340" i="1"/>
  <c r="C96" i="1"/>
  <c r="C200" i="1"/>
  <c r="C308" i="1"/>
  <c r="D76" i="1"/>
  <c r="D236" i="1"/>
  <c r="C245" i="1"/>
  <c r="D125" i="1"/>
  <c r="D78" i="1"/>
  <c r="B92" i="1"/>
  <c r="C69" i="1"/>
  <c r="B295" i="1"/>
  <c r="B215" i="1"/>
  <c r="B135" i="1"/>
  <c r="B55" i="1"/>
  <c r="B343" i="1"/>
  <c r="C67" i="1"/>
  <c r="C155" i="1"/>
  <c r="C243" i="1"/>
  <c r="C331" i="1"/>
  <c r="D83" i="1"/>
  <c r="D179" i="1"/>
  <c r="B344" i="1"/>
  <c r="C100" i="1"/>
  <c r="C204" i="1"/>
  <c r="C312" i="1"/>
  <c r="D80" i="1"/>
  <c r="D244" i="1"/>
  <c r="C257" i="1"/>
  <c r="D129" i="1"/>
  <c r="D82" i="1"/>
  <c r="D190" i="1"/>
  <c r="D281" i="1"/>
  <c r="D285" i="1"/>
  <c r="D369" i="1"/>
  <c r="E89" i="1"/>
  <c r="E201" i="1"/>
  <c r="E285" i="1"/>
  <c r="C162" i="1"/>
  <c r="E353" i="1"/>
  <c r="C178" i="1"/>
  <c r="E206" i="1"/>
  <c r="E131" i="1"/>
  <c r="C218" i="1"/>
  <c r="E187" i="1"/>
  <c r="D98" i="1"/>
  <c r="E309" i="1"/>
  <c r="D164" i="1"/>
  <c r="D284" i="1"/>
  <c r="C173" i="1"/>
  <c r="C277" i="1"/>
  <c r="D29" i="1"/>
  <c r="D133" i="1"/>
  <c r="D311" i="1"/>
  <c r="C254" i="1"/>
  <c r="D138" i="1"/>
  <c r="E325" i="1"/>
  <c r="D172" i="1"/>
  <c r="D300" i="1"/>
  <c r="C181" i="1"/>
  <c r="C297" i="1"/>
  <c r="D37" i="1"/>
  <c r="D141" i="1"/>
  <c r="C102" i="1"/>
  <c r="C262" i="1"/>
  <c r="D194" i="1"/>
  <c r="F81" i="1"/>
  <c r="C212" i="1"/>
  <c r="C292" i="1"/>
  <c r="D12" i="1"/>
  <c r="D92" i="1"/>
  <c r="D176" i="1"/>
  <c r="D308" i="1"/>
  <c r="C185" i="1"/>
  <c r="C301" i="1"/>
  <c r="D41" i="1"/>
  <c r="D145" i="1"/>
  <c r="C114" i="1"/>
  <c r="C266" i="1"/>
  <c r="D198" i="1"/>
  <c r="D226" i="1"/>
  <c r="D16" i="1"/>
  <c r="D96" i="1"/>
  <c r="D180" i="1"/>
  <c r="D316" i="1"/>
  <c r="C189" i="1"/>
  <c r="C305" i="1"/>
  <c r="D45" i="1"/>
  <c r="D173" i="1"/>
  <c r="C118" i="1"/>
  <c r="C278" i="1"/>
  <c r="D202" i="1"/>
  <c r="D242" i="1"/>
  <c r="C197" i="1"/>
  <c r="C309" i="1"/>
  <c r="D49" i="1"/>
  <c r="D177" i="1"/>
  <c r="C126" i="1"/>
  <c r="C298" i="1"/>
  <c r="D240" i="1"/>
  <c r="D270" i="1"/>
  <c r="D181" i="1"/>
  <c r="C130" i="1"/>
  <c r="C302" i="1"/>
  <c r="D221" i="1"/>
  <c r="D302" i="1"/>
  <c r="E66" i="1"/>
  <c r="D211" i="1"/>
  <c r="B356" i="1"/>
  <c r="C76" i="1"/>
  <c r="C156" i="1"/>
  <c r="C236" i="1"/>
  <c r="C316" i="1"/>
  <c r="D36" i="1"/>
  <c r="D116" i="1"/>
  <c r="D200" i="1"/>
  <c r="C129" i="1"/>
  <c r="C225" i="1"/>
  <c r="C325" i="1"/>
  <c r="D65" i="1"/>
  <c r="D193" i="1"/>
  <c r="C166" i="1"/>
  <c r="C346" i="1"/>
  <c r="D293" i="1"/>
  <c r="E230" i="1"/>
  <c r="C95" i="1"/>
  <c r="C175" i="1"/>
  <c r="C255" i="1"/>
  <c r="C335" i="1"/>
  <c r="D55" i="1"/>
  <c r="D135" i="1"/>
  <c r="D215" i="1"/>
  <c r="B360" i="1"/>
  <c r="C80" i="1"/>
  <c r="C160" i="1"/>
  <c r="C240" i="1"/>
  <c r="C320" i="1"/>
  <c r="D40" i="1"/>
  <c r="D120" i="1"/>
  <c r="D208" i="1"/>
  <c r="C133" i="1"/>
  <c r="C229" i="1"/>
  <c r="C329" i="1"/>
  <c r="D77" i="1"/>
  <c r="D197" i="1"/>
  <c r="C170" i="1"/>
  <c r="C350" i="1"/>
  <c r="D305" i="1"/>
  <c r="E238" i="1"/>
  <c r="C339" i="1"/>
  <c r="D59" i="1"/>
  <c r="D139" i="1"/>
  <c r="D219" i="1"/>
  <c r="B364" i="1"/>
  <c r="C84" i="1"/>
  <c r="C164" i="1"/>
  <c r="C244" i="1"/>
  <c r="C324" i="1"/>
  <c r="D44" i="1"/>
  <c r="D124" i="1"/>
  <c r="D216" i="1"/>
  <c r="C137" i="1"/>
  <c r="C233" i="1"/>
  <c r="C333" i="1"/>
  <c r="D93" i="1"/>
  <c r="D205" i="1"/>
  <c r="C174" i="1"/>
  <c r="C354" i="1"/>
  <c r="D313" i="1"/>
  <c r="F118" i="1"/>
  <c r="C347" i="1"/>
  <c r="D67" i="1"/>
  <c r="D147" i="1"/>
  <c r="D235" i="1"/>
  <c r="C12" i="1"/>
  <c r="C92" i="1"/>
  <c r="C172" i="1"/>
  <c r="C252" i="1"/>
  <c r="C332" i="1"/>
  <c r="D52" i="1"/>
  <c r="D136" i="1"/>
  <c r="D228" i="1"/>
  <c r="C145" i="1"/>
  <c r="C241" i="1"/>
  <c r="C341" i="1"/>
  <c r="D101" i="1"/>
  <c r="D213" i="1"/>
  <c r="C182" i="1"/>
  <c r="D14" i="1"/>
  <c r="E77" i="1"/>
  <c r="E143" i="1"/>
  <c r="C153" i="1"/>
  <c r="C249" i="1"/>
  <c r="C357" i="1"/>
  <c r="D109" i="1"/>
  <c r="D223" i="1"/>
  <c r="C210" i="1"/>
  <c r="D70" i="1"/>
  <c r="E101" i="1"/>
  <c r="E340" i="1"/>
  <c r="C39" i="1"/>
  <c r="C119" i="1"/>
  <c r="C199" i="1"/>
  <c r="C279" i="1"/>
  <c r="C359" i="1"/>
  <c r="D79" i="1"/>
  <c r="D159" i="1"/>
  <c r="D259" i="1"/>
  <c r="C24" i="1"/>
  <c r="C104" i="1"/>
  <c r="C184" i="1"/>
  <c r="C264" i="1"/>
  <c r="C344" i="1"/>
  <c r="D64" i="1"/>
  <c r="D148" i="1"/>
  <c r="D252" i="1"/>
  <c r="C157" i="1"/>
  <c r="C253" i="1"/>
  <c r="D13" i="1"/>
  <c r="D113" i="1"/>
  <c r="D231" i="1"/>
  <c r="C214" i="1"/>
  <c r="D74" i="1"/>
  <c r="E125" i="1"/>
  <c r="G319" i="1"/>
  <c r="E113" i="1"/>
  <c r="E329" i="1"/>
  <c r="D286" i="1"/>
  <c r="E270" i="1"/>
  <c r="E195" i="1"/>
  <c r="D94" i="1"/>
  <c r="D218" i="1"/>
  <c r="D309" i="1"/>
  <c r="E117" i="1"/>
  <c r="E341" i="1"/>
  <c r="D290" i="1"/>
  <c r="E298" i="1"/>
  <c r="E287" i="1"/>
  <c r="E306" i="1"/>
  <c r="E355" i="1"/>
  <c r="C106" i="1"/>
  <c r="C186" i="1"/>
  <c r="C270" i="1"/>
  <c r="C362" i="1"/>
  <c r="D106" i="1"/>
  <c r="D248" i="1"/>
  <c r="D317" i="1"/>
  <c r="E141" i="1"/>
  <c r="E365" i="1"/>
  <c r="D326" i="1"/>
  <c r="E346" i="1"/>
  <c r="E359" i="1"/>
  <c r="D121" i="1"/>
  <c r="D201" i="1"/>
  <c r="C110" i="1"/>
  <c r="C190" i="1"/>
  <c r="C274" i="1"/>
  <c r="D10" i="1"/>
  <c r="D110" i="1"/>
  <c r="D256" i="1"/>
  <c r="D333" i="1"/>
  <c r="E157" i="1"/>
  <c r="E369" i="1"/>
  <c r="D342" i="1"/>
  <c r="E362" i="1"/>
  <c r="F67" i="1"/>
  <c r="D114" i="1"/>
  <c r="D280" i="1"/>
  <c r="D345" i="1"/>
  <c r="E161" i="1"/>
  <c r="F37" i="1"/>
  <c r="D346" i="1"/>
  <c r="F22" i="1"/>
  <c r="F137" i="1"/>
  <c r="C198" i="1"/>
  <c r="C282" i="1"/>
  <c r="D22" i="1"/>
  <c r="D118" i="1"/>
  <c r="D288" i="1"/>
  <c r="D349" i="1"/>
  <c r="E173" i="1"/>
  <c r="F49" i="1"/>
  <c r="E22" i="1"/>
  <c r="F30" i="1"/>
  <c r="D348" i="1"/>
  <c r="C122" i="1"/>
  <c r="C202" i="1"/>
  <c r="C290" i="1"/>
  <c r="D26" i="1"/>
  <c r="D126" i="1"/>
  <c r="D304" i="1"/>
  <c r="D357" i="1"/>
  <c r="E185" i="1"/>
  <c r="F53" i="1"/>
  <c r="E34" i="1"/>
  <c r="F90" i="1"/>
  <c r="D356" i="1"/>
  <c r="D30" i="1"/>
  <c r="D134" i="1"/>
  <c r="D312" i="1"/>
  <c r="D365" i="1"/>
  <c r="E197" i="1"/>
  <c r="F65" i="1"/>
  <c r="E42" i="1"/>
  <c r="F112" i="1"/>
  <c r="E164" i="1"/>
  <c r="C306" i="1"/>
  <c r="D38" i="1"/>
  <c r="D146" i="1"/>
  <c r="D225" i="1"/>
  <c r="E17" i="1"/>
  <c r="E209" i="1"/>
  <c r="F93" i="1"/>
  <c r="E78" i="1"/>
  <c r="F222" i="1"/>
  <c r="F114" i="1"/>
  <c r="C269" i="1"/>
  <c r="C349" i="1"/>
  <c r="D69" i="1"/>
  <c r="D149" i="1"/>
  <c r="D239" i="1"/>
  <c r="C138" i="1"/>
  <c r="C222" i="1"/>
  <c r="C310" i="1"/>
  <c r="D42" i="1"/>
  <c r="D150" i="1"/>
  <c r="D229" i="1"/>
  <c r="E29" i="1"/>
  <c r="E225" i="1"/>
  <c r="F97" i="1"/>
  <c r="E98" i="1"/>
  <c r="F246" i="1"/>
  <c r="F199" i="1"/>
  <c r="D204" i="1"/>
  <c r="C113" i="1"/>
  <c r="C193" i="1"/>
  <c r="C273" i="1"/>
  <c r="C353" i="1"/>
  <c r="D73" i="1"/>
  <c r="D153" i="1"/>
  <c r="D247" i="1"/>
  <c r="C142" i="1"/>
  <c r="C226" i="1"/>
  <c r="C314" i="1"/>
  <c r="D46" i="1"/>
  <c r="D154" i="1"/>
  <c r="D233" i="1"/>
  <c r="E33" i="1"/>
  <c r="E241" i="1"/>
  <c r="F149" i="1"/>
  <c r="E102" i="1"/>
  <c r="D331" i="1"/>
  <c r="G11" i="1"/>
  <c r="D157" i="1"/>
  <c r="D255" i="1"/>
  <c r="C146" i="1"/>
  <c r="C230" i="1"/>
  <c r="C318" i="1"/>
  <c r="D50" i="1"/>
  <c r="D162" i="1"/>
  <c r="D249" i="1"/>
  <c r="E37" i="1"/>
  <c r="E245" i="1"/>
  <c r="F173" i="1"/>
  <c r="E138" i="1"/>
  <c r="D351" i="1"/>
  <c r="G23" i="1"/>
  <c r="D132" i="1"/>
  <c r="D212" i="1"/>
  <c r="C121" i="1"/>
  <c r="C201" i="1"/>
  <c r="C281" i="1"/>
  <c r="C361" i="1"/>
  <c r="D81" i="1"/>
  <c r="D161" i="1"/>
  <c r="D263" i="1"/>
  <c r="C150" i="1"/>
  <c r="C234" i="1"/>
  <c r="C322" i="1"/>
  <c r="D54" i="1"/>
  <c r="D170" i="1"/>
  <c r="D261" i="1"/>
  <c r="E41" i="1"/>
  <c r="E257" i="1"/>
  <c r="F181" i="1"/>
  <c r="E154" i="1"/>
  <c r="E51" i="1"/>
  <c r="G69" i="1"/>
  <c r="C125" i="1"/>
  <c r="C205" i="1"/>
  <c r="C285" i="1"/>
  <c r="C365" i="1"/>
  <c r="D85" i="1"/>
  <c r="D165" i="1"/>
  <c r="D271" i="1"/>
  <c r="C154" i="1"/>
  <c r="C238" i="1"/>
  <c r="C326" i="1"/>
  <c r="D62" i="1"/>
  <c r="D178" i="1"/>
  <c r="D265" i="1"/>
  <c r="E57" i="1"/>
  <c r="E269" i="1"/>
  <c r="F213" i="1"/>
  <c r="E158" i="1"/>
  <c r="E63" i="1"/>
  <c r="F334" i="1"/>
  <c r="C209" i="1"/>
  <c r="C289" i="1"/>
  <c r="C369" i="1"/>
  <c r="D89" i="1"/>
  <c r="D169" i="1"/>
  <c r="D279" i="1"/>
  <c r="C158" i="1"/>
  <c r="C242" i="1"/>
  <c r="C330" i="1"/>
  <c r="D66" i="1"/>
  <c r="D182" i="1"/>
  <c r="D269" i="1"/>
  <c r="E69" i="1"/>
  <c r="E281" i="1"/>
  <c r="F237" i="1"/>
  <c r="E174" i="1"/>
  <c r="E87" i="1"/>
  <c r="G146" i="1"/>
  <c r="E121" i="1"/>
  <c r="E205" i="1"/>
  <c r="E289" i="1"/>
  <c r="F13" i="1"/>
  <c r="F101" i="1"/>
  <c r="D250" i="1"/>
  <c r="D350" i="1"/>
  <c r="E106" i="1"/>
  <c r="E242" i="1"/>
  <c r="F38" i="1"/>
  <c r="D363" i="1"/>
  <c r="E203" i="1"/>
  <c r="E56" i="1"/>
  <c r="G84" i="1"/>
  <c r="E293" i="1"/>
  <c r="F17" i="1"/>
  <c r="F105" i="1"/>
  <c r="D254" i="1"/>
  <c r="D354" i="1"/>
  <c r="E110" i="1"/>
  <c r="E250" i="1"/>
  <c r="F70" i="1"/>
  <c r="E11" i="1"/>
  <c r="E235" i="1"/>
  <c r="E64" i="1"/>
  <c r="F208" i="1"/>
  <c r="D122" i="1"/>
  <c r="D206" i="1"/>
  <c r="D237" i="1"/>
  <c r="D321" i="1"/>
  <c r="E45" i="1"/>
  <c r="E129" i="1"/>
  <c r="E213" i="1"/>
  <c r="E297" i="1"/>
  <c r="F21" i="1"/>
  <c r="F110" i="1"/>
  <c r="D258" i="1"/>
  <c r="D358" i="1"/>
  <c r="E114" i="1"/>
  <c r="E254" i="1"/>
  <c r="F74" i="1"/>
  <c r="E39" i="1"/>
  <c r="E243" i="1"/>
  <c r="E76" i="1"/>
  <c r="F228" i="1"/>
  <c r="D210" i="1"/>
  <c r="D241" i="1"/>
  <c r="D325" i="1"/>
  <c r="E49" i="1"/>
  <c r="E133" i="1"/>
  <c r="E217" i="1"/>
  <c r="E301" i="1"/>
  <c r="F25" i="1"/>
  <c r="F125" i="1"/>
  <c r="D262" i="1"/>
  <c r="E14" i="1"/>
  <c r="E122" i="1"/>
  <c r="E262" i="1"/>
  <c r="F82" i="1"/>
  <c r="E43" i="1"/>
  <c r="E247" i="1"/>
  <c r="E144" i="1"/>
  <c r="F272" i="1"/>
  <c r="D130" i="1"/>
  <c r="D214" i="1"/>
  <c r="D245" i="1"/>
  <c r="D329" i="1"/>
  <c r="E53" i="1"/>
  <c r="E137" i="1"/>
  <c r="E221" i="1"/>
  <c r="E305" i="1"/>
  <c r="F29" i="1"/>
  <c r="F141" i="1"/>
  <c r="D266" i="1"/>
  <c r="E18" i="1"/>
  <c r="E126" i="1"/>
  <c r="E266" i="1"/>
  <c r="F86" i="1"/>
  <c r="E47" i="1"/>
  <c r="E251" i="1"/>
  <c r="E152" i="1"/>
  <c r="G61" i="1"/>
  <c r="D224" i="1"/>
  <c r="D253" i="1"/>
  <c r="D337" i="1"/>
  <c r="E61" i="1"/>
  <c r="E145" i="1"/>
  <c r="E229" i="1"/>
  <c r="E317" i="1"/>
  <c r="F41" i="1"/>
  <c r="F157" i="1"/>
  <c r="D274" i="1"/>
  <c r="E26" i="1"/>
  <c r="E146" i="1"/>
  <c r="E286" i="1"/>
  <c r="F94" i="1"/>
  <c r="E55" i="1"/>
  <c r="E303" i="1"/>
  <c r="E248" i="1"/>
  <c r="G85" i="1"/>
  <c r="C334" i="1"/>
  <c r="D58" i="1"/>
  <c r="D142" i="1"/>
  <c r="D232" i="1"/>
  <c r="D257" i="1"/>
  <c r="D341" i="1"/>
  <c r="E65" i="1"/>
  <c r="E149" i="1"/>
  <c r="E237" i="1"/>
  <c r="E321" i="1"/>
  <c r="F45" i="1"/>
  <c r="F165" i="1"/>
  <c r="D278" i="1"/>
  <c r="E30" i="1"/>
  <c r="E150" i="1"/>
  <c r="E290" i="1"/>
  <c r="F98" i="1"/>
  <c r="E59" i="1"/>
  <c r="E323" i="1"/>
  <c r="E252" i="1"/>
  <c r="G25" i="1"/>
  <c r="E260" i="1"/>
  <c r="F262" i="1"/>
  <c r="E81" i="1"/>
  <c r="E165" i="1"/>
  <c r="E249" i="1"/>
  <c r="E333" i="1"/>
  <c r="F57" i="1"/>
  <c r="F189" i="1"/>
  <c r="D294" i="1"/>
  <c r="E54" i="1"/>
  <c r="E162" i="1"/>
  <c r="E334" i="1"/>
  <c r="F134" i="1"/>
  <c r="E95" i="1"/>
  <c r="E367" i="1"/>
  <c r="E352" i="1"/>
  <c r="G114" i="1"/>
  <c r="D158" i="1"/>
  <c r="D264" i="1"/>
  <c r="D277" i="1"/>
  <c r="D361" i="1"/>
  <c r="E85" i="1"/>
  <c r="E169" i="1"/>
  <c r="E253" i="1"/>
  <c r="E337" i="1"/>
  <c r="F61" i="1"/>
  <c r="F197" i="1"/>
  <c r="D298" i="1"/>
  <c r="E62" i="1"/>
  <c r="E170" i="1"/>
  <c r="E342" i="1"/>
  <c r="F158" i="1"/>
  <c r="E107" i="1"/>
  <c r="F55" i="1"/>
  <c r="F12" i="1"/>
  <c r="G130" i="1"/>
  <c r="E93" i="1"/>
  <c r="E177" i="1"/>
  <c r="E261" i="1"/>
  <c r="E345" i="1"/>
  <c r="F69" i="1"/>
  <c r="F221" i="1"/>
  <c r="D306" i="1"/>
  <c r="E70" i="1"/>
  <c r="E190" i="1"/>
  <c r="E350" i="1"/>
  <c r="F230" i="1"/>
  <c r="E135" i="1"/>
  <c r="F75" i="1"/>
  <c r="F210" i="1"/>
  <c r="G103" i="1"/>
  <c r="D90" i="1"/>
  <c r="D174" i="1"/>
  <c r="D296" i="1"/>
  <c r="D289" i="1"/>
  <c r="E13" i="1"/>
  <c r="E97" i="1"/>
  <c r="E181" i="1"/>
  <c r="E265" i="1"/>
  <c r="E349" i="1"/>
  <c r="F77" i="1"/>
  <c r="F229" i="1"/>
  <c r="D310" i="1"/>
  <c r="E74" i="1"/>
  <c r="E194" i="1"/>
  <c r="E354" i="1"/>
  <c r="F238" i="1"/>
  <c r="E139" i="1"/>
  <c r="F121" i="1"/>
  <c r="F218" i="1"/>
  <c r="G259" i="1"/>
  <c r="D297" i="1"/>
  <c r="E21" i="1"/>
  <c r="E105" i="1"/>
  <c r="E189" i="1"/>
  <c r="E273" i="1"/>
  <c r="E357" i="1"/>
  <c r="F85" i="1"/>
  <c r="F245" i="1"/>
  <c r="D334" i="1"/>
  <c r="E82" i="1"/>
  <c r="E214" i="1"/>
  <c r="E366" i="1"/>
  <c r="D323" i="1"/>
  <c r="E151" i="1"/>
  <c r="F145" i="1"/>
  <c r="F243" i="1"/>
  <c r="H339" i="1"/>
  <c r="C294" i="1"/>
  <c r="D18" i="1"/>
  <c r="D102" i="1"/>
  <c r="D186" i="1"/>
  <c r="D320" i="1"/>
  <c r="D301" i="1"/>
  <c r="E25" i="1"/>
  <c r="E109" i="1"/>
  <c r="E193" i="1"/>
  <c r="E277" i="1"/>
  <c r="E361" i="1"/>
  <c r="F89" i="1"/>
  <c r="D222" i="1"/>
  <c r="D338" i="1"/>
  <c r="E86" i="1"/>
  <c r="E218" i="1"/>
  <c r="F18" i="1"/>
  <c r="D327" i="1"/>
  <c r="E155" i="1"/>
  <c r="F249" i="1"/>
  <c r="F259" i="1"/>
  <c r="H240" i="1"/>
  <c r="E255" i="1"/>
  <c r="F11" i="1"/>
  <c r="F185" i="1"/>
  <c r="E88" i="1"/>
  <c r="E264" i="1"/>
  <c r="F242" i="1"/>
  <c r="G92" i="1"/>
  <c r="F289" i="1"/>
  <c r="G166" i="1"/>
  <c r="E263" i="1"/>
  <c r="F15" i="1"/>
  <c r="F201" i="1"/>
  <c r="E92" i="1"/>
  <c r="E268" i="1"/>
  <c r="F127" i="1"/>
  <c r="G108" i="1"/>
  <c r="F297" i="1"/>
  <c r="G254" i="1"/>
  <c r="E163" i="1"/>
  <c r="E267" i="1"/>
  <c r="F19" i="1"/>
  <c r="F209" i="1"/>
  <c r="E96" i="1"/>
  <c r="E296" i="1"/>
  <c r="F143" i="1"/>
  <c r="F132" i="1"/>
  <c r="F309" i="1"/>
  <c r="G274" i="1"/>
  <c r="D362" i="1"/>
  <c r="E90" i="1"/>
  <c r="E182" i="1"/>
  <c r="E274" i="1"/>
  <c r="F10" i="1"/>
  <c r="F102" i="1"/>
  <c r="D335" i="1"/>
  <c r="E71" i="1"/>
  <c r="E167" i="1"/>
  <c r="E275" i="1"/>
  <c r="F23" i="1"/>
  <c r="F217" i="1"/>
  <c r="E100" i="1"/>
  <c r="E304" i="1"/>
  <c r="F147" i="1"/>
  <c r="F148" i="1"/>
  <c r="F345" i="1"/>
  <c r="G326" i="1"/>
  <c r="F73" i="1"/>
  <c r="F205" i="1"/>
  <c r="D282" i="1"/>
  <c r="D366" i="1"/>
  <c r="E94" i="1"/>
  <c r="E186" i="1"/>
  <c r="E282" i="1"/>
  <c r="F14" i="1"/>
  <c r="F106" i="1"/>
  <c r="D339" i="1"/>
  <c r="E75" i="1"/>
  <c r="E171" i="1"/>
  <c r="E279" i="1"/>
  <c r="F43" i="1"/>
  <c r="F225" i="1"/>
  <c r="E124" i="1"/>
  <c r="E308" i="1"/>
  <c r="F151" i="1"/>
  <c r="F156" i="1"/>
  <c r="F369" i="1"/>
  <c r="G71" i="1"/>
  <c r="D343" i="1"/>
  <c r="E83" i="1"/>
  <c r="E183" i="1"/>
  <c r="E283" i="1"/>
  <c r="F47" i="1"/>
  <c r="F233" i="1"/>
  <c r="E136" i="1"/>
  <c r="E312" i="1"/>
  <c r="F195" i="1"/>
  <c r="F160" i="1"/>
  <c r="G17" i="1"/>
  <c r="G99" i="1"/>
  <c r="E202" i="1"/>
  <c r="E294" i="1"/>
  <c r="F26" i="1"/>
  <c r="F126" i="1"/>
  <c r="D355" i="1"/>
  <c r="E91" i="1"/>
  <c r="E191" i="1"/>
  <c r="E291" i="1"/>
  <c r="F63" i="1"/>
  <c r="D336" i="1"/>
  <c r="E148" i="1"/>
  <c r="E348" i="1"/>
  <c r="F211" i="1"/>
  <c r="F212" i="1"/>
  <c r="F254" i="1"/>
  <c r="G131" i="1"/>
  <c r="E210" i="1"/>
  <c r="E302" i="1"/>
  <c r="F34" i="1"/>
  <c r="F150" i="1"/>
  <c r="D367" i="1"/>
  <c r="E103" i="1"/>
  <c r="E199" i="1"/>
  <c r="E311" i="1"/>
  <c r="F71" i="1"/>
  <c r="D352" i="1"/>
  <c r="E156" i="1"/>
  <c r="E360" i="1"/>
  <c r="F255" i="1"/>
  <c r="F260" i="1"/>
  <c r="F278" i="1"/>
  <c r="G263" i="1"/>
  <c r="E310" i="1"/>
  <c r="F42" i="1"/>
  <c r="F174" i="1"/>
  <c r="E15" i="1"/>
  <c r="E111" i="1"/>
  <c r="E207" i="1"/>
  <c r="E327" i="1"/>
  <c r="F79" i="1"/>
  <c r="D364" i="1"/>
  <c r="E188" i="1"/>
  <c r="F44" i="1"/>
  <c r="F267" i="1"/>
  <c r="F284" i="1"/>
  <c r="F346" i="1"/>
  <c r="G148" i="1"/>
  <c r="D230" i="1"/>
  <c r="D318" i="1"/>
  <c r="E46" i="1"/>
  <c r="E130" i="1"/>
  <c r="E222" i="1"/>
  <c r="E314" i="1"/>
  <c r="F50" i="1"/>
  <c r="F182" i="1"/>
  <c r="E23" i="1"/>
  <c r="E115" i="1"/>
  <c r="E211" i="1"/>
  <c r="E331" i="1"/>
  <c r="F83" i="1"/>
  <c r="E24" i="1"/>
  <c r="E192" i="1"/>
  <c r="F48" i="1"/>
  <c r="F311" i="1"/>
  <c r="F288" i="1"/>
  <c r="F358" i="1"/>
  <c r="G172" i="1"/>
  <c r="D238" i="1"/>
  <c r="D322" i="1"/>
  <c r="E50" i="1"/>
  <c r="E134" i="1"/>
  <c r="E226" i="1"/>
  <c r="E318" i="1"/>
  <c r="F54" i="1"/>
  <c r="F190" i="1"/>
  <c r="E27" i="1"/>
  <c r="E119" i="1"/>
  <c r="E215" i="1"/>
  <c r="E335" i="1"/>
  <c r="F87" i="1"/>
  <c r="E32" i="1"/>
  <c r="E200" i="1"/>
  <c r="F64" i="1"/>
  <c r="F315" i="1"/>
  <c r="F340" i="1"/>
  <c r="F362" i="1"/>
  <c r="G200" i="1"/>
  <c r="E322" i="1"/>
  <c r="F62" i="1"/>
  <c r="F198" i="1"/>
  <c r="E31" i="1"/>
  <c r="E123" i="1"/>
  <c r="E223" i="1"/>
  <c r="E343" i="1"/>
  <c r="F91" i="1"/>
  <c r="E40" i="1"/>
  <c r="E204" i="1"/>
  <c r="F92" i="1"/>
  <c r="F327" i="1"/>
  <c r="F348" i="1"/>
  <c r="G113" i="1"/>
  <c r="G220" i="1"/>
  <c r="F133" i="1"/>
  <c r="D246" i="1"/>
  <c r="D330" i="1"/>
  <c r="E58" i="1"/>
  <c r="E142" i="1"/>
  <c r="E234" i="1"/>
  <c r="E330" i="1"/>
  <c r="F66" i="1"/>
  <c r="F214" i="1"/>
  <c r="E35" i="1"/>
  <c r="E127" i="1"/>
  <c r="E231" i="1"/>
  <c r="E347" i="1"/>
  <c r="F103" i="1"/>
  <c r="E44" i="1"/>
  <c r="E232" i="1"/>
  <c r="F104" i="1"/>
  <c r="F355" i="1"/>
  <c r="F364" i="1"/>
  <c r="G121" i="1"/>
  <c r="H38" i="1"/>
  <c r="E351" i="1"/>
  <c r="F113" i="1"/>
  <c r="E52" i="1"/>
  <c r="E244" i="1"/>
  <c r="F109" i="1"/>
  <c r="F367" i="1"/>
  <c r="G40" i="1"/>
  <c r="G66" i="1"/>
  <c r="H118" i="1"/>
  <c r="E364" i="1"/>
  <c r="F122" i="1"/>
  <c r="F155" i="1"/>
  <c r="F271" i="1"/>
  <c r="G27" i="1"/>
  <c r="F168" i="1"/>
  <c r="F292" i="1"/>
  <c r="G93" i="1"/>
  <c r="G29" i="1"/>
  <c r="F366" i="1"/>
  <c r="G174" i="1"/>
  <c r="G151" i="1"/>
  <c r="G248" i="1"/>
  <c r="F138" i="1"/>
  <c r="F163" i="1"/>
  <c r="F275" i="1"/>
  <c r="G31" i="1"/>
  <c r="F172" i="1"/>
  <c r="F304" i="1"/>
  <c r="G117" i="1"/>
  <c r="G41" i="1"/>
  <c r="G18" i="1"/>
  <c r="G178" i="1"/>
  <c r="G159" i="1"/>
  <c r="G252" i="1"/>
  <c r="F16" i="1"/>
  <c r="F146" i="1"/>
  <c r="F167" i="1"/>
  <c r="F279" i="1"/>
  <c r="G35" i="1"/>
  <c r="F176" i="1"/>
  <c r="F308" i="1"/>
  <c r="G125" i="1"/>
  <c r="G45" i="1"/>
  <c r="G34" i="1"/>
  <c r="G190" i="1"/>
  <c r="G179" i="1"/>
  <c r="G280" i="1"/>
  <c r="D324" i="1"/>
  <c r="E68" i="1"/>
  <c r="E168" i="1"/>
  <c r="E272" i="1"/>
  <c r="F24" i="1"/>
  <c r="F170" i="1"/>
  <c r="F175" i="1"/>
  <c r="F287" i="1"/>
  <c r="G43" i="1"/>
  <c r="F180" i="1"/>
  <c r="F316" i="1"/>
  <c r="G133" i="1"/>
  <c r="G49" i="1"/>
  <c r="G57" i="1"/>
  <c r="G194" i="1"/>
  <c r="G183" i="1"/>
  <c r="G328" i="1"/>
  <c r="D332" i="1"/>
  <c r="E72" i="1"/>
  <c r="E172" i="1"/>
  <c r="E280" i="1"/>
  <c r="F28" i="1"/>
  <c r="F178" i="1"/>
  <c r="F179" i="1"/>
  <c r="F291" i="1"/>
  <c r="G47" i="1"/>
  <c r="F188" i="1"/>
  <c r="F320" i="1"/>
  <c r="F261" i="1"/>
  <c r="G72" i="1"/>
  <c r="G73" i="1"/>
  <c r="G198" i="1"/>
  <c r="G211" i="1"/>
  <c r="G332" i="1"/>
  <c r="E180" i="1"/>
  <c r="E284" i="1"/>
  <c r="F32" i="1"/>
  <c r="F186" i="1"/>
  <c r="F187" i="1"/>
  <c r="F303" i="1"/>
  <c r="G60" i="1"/>
  <c r="F192" i="1"/>
  <c r="F332" i="1"/>
  <c r="F265" i="1"/>
  <c r="G104" i="1"/>
  <c r="G81" i="1"/>
  <c r="G226" i="1"/>
  <c r="G231" i="1"/>
  <c r="G241" i="1"/>
  <c r="E175" i="1"/>
  <c r="E271" i="1"/>
  <c r="E363" i="1"/>
  <c r="F99" i="1"/>
  <c r="D344" i="1"/>
  <c r="E84" i="1"/>
  <c r="E184" i="1"/>
  <c r="E292" i="1"/>
  <c r="F36" i="1"/>
  <c r="F194" i="1"/>
  <c r="F191" i="1"/>
  <c r="F307" i="1"/>
  <c r="G68" i="1"/>
  <c r="F204" i="1"/>
  <c r="F336" i="1"/>
  <c r="F277" i="1"/>
  <c r="G128" i="1"/>
  <c r="G105" i="1"/>
  <c r="G246" i="1"/>
  <c r="G239" i="1"/>
  <c r="G321" i="1"/>
  <c r="F60" i="1"/>
  <c r="F234" i="1"/>
  <c r="F207" i="1"/>
  <c r="F323" i="1"/>
  <c r="G100" i="1"/>
  <c r="F224" i="1"/>
  <c r="F352" i="1"/>
  <c r="F305" i="1"/>
  <c r="F266" i="1"/>
  <c r="G50" i="1"/>
  <c r="G278" i="1"/>
  <c r="G311" i="1"/>
  <c r="H198" i="1"/>
  <c r="H278" i="1"/>
  <c r="D368" i="1"/>
  <c r="E104" i="1"/>
  <c r="E212" i="1"/>
  <c r="E316" i="1"/>
  <c r="F68" i="1"/>
  <c r="F107" i="1"/>
  <c r="F223" i="1"/>
  <c r="F335" i="1"/>
  <c r="G124" i="1"/>
  <c r="F236" i="1"/>
  <c r="F368" i="1"/>
  <c r="F321" i="1"/>
  <c r="F282" i="1"/>
  <c r="G86" i="1"/>
  <c r="G334" i="1"/>
  <c r="G339" i="1"/>
  <c r="H358" i="1"/>
  <c r="E295" i="1"/>
  <c r="F31" i="1"/>
  <c r="F153" i="1"/>
  <c r="E12" i="1"/>
  <c r="E108" i="1"/>
  <c r="E216" i="1"/>
  <c r="E324" i="1"/>
  <c r="F72" i="1"/>
  <c r="F111" i="1"/>
  <c r="F227" i="1"/>
  <c r="F339" i="1"/>
  <c r="G132" i="1"/>
  <c r="F240" i="1"/>
  <c r="G12" i="1"/>
  <c r="F325" i="1"/>
  <c r="F286" i="1"/>
  <c r="G94" i="1"/>
  <c r="G354" i="1"/>
  <c r="G343" i="1"/>
  <c r="H99" i="1"/>
  <c r="E299" i="1"/>
  <c r="F35" i="1"/>
  <c r="F161" i="1"/>
  <c r="E16" i="1"/>
  <c r="E112" i="1"/>
  <c r="E224" i="1"/>
  <c r="E328" i="1"/>
  <c r="F80" i="1"/>
  <c r="F115" i="1"/>
  <c r="F231" i="1"/>
  <c r="F347" i="1"/>
  <c r="F124" i="1"/>
  <c r="F252" i="1"/>
  <c r="G24" i="1"/>
  <c r="F329" i="1"/>
  <c r="F298" i="1"/>
  <c r="G98" i="1"/>
  <c r="G358" i="1"/>
  <c r="H11" i="1"/>
  <c r="H179" i="1"/>
  <c r="F177" i="1"/>
  <c r="E20" i="1"/>
  <c r="E120" i="1"/>
  <c r="E228" i="1"/>
  <c r="E332" i="1"/>
  <c r="F84" i="1"/>
  <c r="F119" i="1"/>
  <c r="F235" i="1"/>
  <c r="F351" i="1"/>
  <c r="F128" i="1"/>
  <c r="F256" i="1"/>
  <c r="G28" i="1"/>
  <c r="F341" i="1"/>
  <c r="F314" i="1"/>
  <c r="G110" i="1"/>
  <c r="H26" i="1"/>
  <c r="G140" i="1"/>
  <c r="H259" i="1"/>
  <c r="E219" i="1"/>
  <c r="E315" i="1"/>
  <c r="F51" i="1"/>
  <c r="F193" i="1"/>
  <c r="E28" i="1"/>
  <c r="E132" i="1"/>
  <c r="E236" i="1"/>
  <c r="E344" i="1"/>
  <c r="F96" i="1"/>
  <c r="F131" i="1"/>
  <c r="F247" i="1"/>
  <c r="F359" i="1"/>
  <c r="F144" i="1"/>
  <c r="F268" i="1"/>
  <c r="G53" i="1"/>
  <c r="F357" i="1"/>
  <c r="F342" i="1"/>
  <c r="G118" i="1"/>
  <c r="G79" i="1"/>
  <c r="G168" i="1"/>
  <c r="H160" i="1"/>
  <c r="H80" i="1"/>
  <c r="H320" i="1"/>
  <c r="H61" i="1"/>
  <c r="G360" i="1"/>
  <c r="H141" i="1"/>
  <c r="G157" i="1"/>
  <c r="H221" i="1"/>
  <c r="G161" i="1"/>
  <c r="H301" i="1"/>
  <c r="G306" i="1"/>
  <c r="G291" i="1"/>
  <c r="G189" i="1"/>
  <c r="B58" i="1"/>
  <c r="E10" i="1"/>
  <c r="B22" i="1"/>
  <c r="B65" i="1"/>
  <c r="B97" i="1"/>
  <c r="H349" i="1"/>
  <c r="H269" i="1"/>
  <c r="H189" i="1"/>
  <c r="H109" i="1"/>
  <c r="H368" i="1"/>
  <c r="H288" i="1"/>
  <c r="H208" i="1"/>
  <c r="H128" i="1"/>
  <c r="H48" i="1"/>
  <c r="H307" i="1"/>
  <c r="H227" i="1"/>
  <c r="H147" i="1"/>
  <c r="H67" i="1"/>
  <c r="H326" i="1"/>
  <c r="H246" i="1"/>
  <c r="H166" i="1"/>
  <c r="H86" i="1"/>
  <c r="G369" i="1"/>
  <c r="G289" i="1"/>
  <c r="G209" i="1"/>
  <c r="H20" i="1"/>
  <c r="G300" i="1"/>
  <c r="B73" i="1"/>
  <c r="B113" i="1"/>
  <c r="H345" i="1"/>
  <c r="H265" i="1"/>
  <c r="H185" i="1"/>
  <c r="H105" i="1"/>
  <c r="H364" i="1"/>
  <c r="H284" i="1"/>
  <c r="H204" i="1"/>
  <c r="H124" i="1"/>
  <c r="H44" i="1"/>
  <c r="H303" i="1"/>
  <c r="H223" i="1"/>
  <c r="H143" i="1"/>
  <c r="H63" i="1"/>
  <c r="H322" i="1"/>
  <c r="H242" i="1"/>
  <c r="H162" i="1"/>
  <c r="H82" i="1"/>
  <c r="G365" i="1"/>
  <c r="G285" i="1"/>
  <c r="G205" i="1"/>
  <c r="H16" i="1"/>
  <c r="G296" i="1"/>
  <c r="G216" i="1"/>
  <c r="H27" i="1"/>
  <c r="G307" i="1"/>
  <c r="G227" i="1"/>
  <c r="G147" i="1"/>
  <c r="G67" i="1"/>
  <c r="G322" i="1"/>
  <c r="G242" i="1"/>
  <c r="G162" i="1"/>
  <c r="G82" i="1"/>
  <c r="G51" i="1"/>
  <c r="F330" i="1"/>
  <c r="G136" i="1"/>
  <c r="G13" i="1"/>
  <c r="F293" i="1"/>
  <c r="B89" i="1"/>
  <c r="B129" i="1"/>
  <c r="H341" i="1"/>
  <c r="H261" i="1"/>
  <c r="H181" i="1"/>
  <c r="H101" i="1"/>
  <c r="H360" i="1"/>
  <c r="H280" i="1"/>
  <c r="H200" i="1"/>
  <c r="H120" i="1"/>
  <c r="H40" i="1"/>
  <c r="H299" i="1"/>
  <c r="H219" i="1"/>
  <c r="H139" i="1"/>
  <c r="H59" i="1"/>
  <c r="H318" i="1"/>
  <c r="H238" i="1"/>
  <c r="H158" i="1"/>
  <c r="H78" i="1"/>
  <c r="G361" i="1"/>
  <c r="G281" i="1"/>
  <c r="G201" i="1"/>
  <c r="H12" i="1"/>
  <c r="G292" i="1"/>
  <c r="G212" i="1"/>
  <c r="H23" i="1"/>
  <c r="G303" i="1"/>
  <c r="G223" i="1"/>
  <c r="G143" i="1"/>
  <c r="G63" i="1"/>
  <c r="G318" i="1"/>
  <c r="G238" i="1"/>
  <c r="G158" i="1"/>
  <c r="G78" i="1"/>
  <c r="G46" i="1"/>
  <c r="F326" i="1"/>
  <c r="B105" i="1"/>
  <c r="B13" i="1"/>
  <c r="H337" i="1"/>
  <c r="H257" i="1"/>
  <c r="H177" i="1"/>
  <c r="H97" i="1"/>
  <c r="H356" i="1"/>
  <c r="H276" i="1"/>
  <c r="H196" i="1"/>
  <c r="H116" i="1"/>
  <c r="H36" i="1"/>
  <c r="H295" i="1"/>
  <c r="H215" i="1"/>
  <c r="H135" i="1"/>
  <c r="H55" i="1"/>
  <c r="H314" i="1"/>
  <c r="H234" i="1"/>
  <c r="H154" i="1"/>
  <c r="H74" i="1"/>
  <c r="G357" i="1"/>
  <c r="G277" i="1"/>
  <c r="G197" i="1"/>
  <c r="G368" i="1"/>
  <c r="G288" i="1"/>
  <c r="G208" i="1"/>
  <c r="H19" i="1"/>
  <c r="G299" i="1"/>
  <c r="G219" i="1"/>
  <c r="G139" i="1"/>
  <c r="G59" i="1"/>
  <c r="G314" i="1"/>
  <c r="G234" i="1"/>
  <c r="G154" i="1"/>
  <c r="G74" i="1"/>
  <c r="G42" i="1"/>
  <c r="F322" i="1"/>
  <c r="G120" i="1"/>
  <c r="F365" i="1"/>
  <c r="F285" i="1"/>
  <c r="G48" i="1"/>
  <c r="F328" i="1"/>
  <c r="F248" i="1"/>
  <c r="B133" i="1"/>
  <c r="B121" i="1"/>
  <c r="B18" i="1"/>
  <c r="H333" i="1"/>
  <c r="H253" i="1"/>
  <c r="H173" i="1"/>
  <c r="H93" i="1"/>
  <c r="H352" i="1"/>
  <c r="H272" i="1"/>
  <c r="H192" i="1"/>
  <c r="H112" i="1"/>
  <c r="H32" i="1"/>
  <c r="H291" i="1"/>
  <c r="H211" i="1"/>
  <c r="H131" i="1"/>
  <c r="H51" i="1"/>
  <c r="H310" i="1"/>
  <c r="H230" i="1"/>
  <c r="H150" i="1"/>
  <c r="H70" i="1"/>
  <c r="G353" i="1"/>
  <c r="G273" i="1"/>
  <c r="G193" i="1"/>
  <c r="G364" i="1"/>
  <c r="G284" i="1"/>
  <c r="G204" i="1"/>
  <c r="H15" i="1"/>
  <c r="G295" i="1"/>
  <c r="G215" i="1"/>
  <c r="G135" i="1"/>
  <c r="G55" i="1"/>
  <c r="G310" i="1"/>
  <c r="G230" i="1"/>
  <c r="G150" i="1"/>
  <c r="G70" i="1"/>
  <c r="G38" i="1"/>
  <c r="F318" i="1"/>
  <c r="G112" i="1"/>
  <c r="F361" i="1"/>
  <c r="F281" i="1"/>
  <c r="G44" i="1"/>
  <c r="F324" i="1"/>
  <c r="F244" i="1"/>
  <c r="F164" i="1"/>
  <c r="G76" i="1"/>
  <c r="F343" i="1"/>
  <c r="F263" i="1"/>
  <c r="F183" i="1"/>
  <c r="F250" i="1"/>
  <c r="F100" i="1"/>
  <c r="F20" i="1"/>
  <c r="E300" i="1"/>
  <c r="E220" i="1"/>
  <c r="E140" i="1"/>
  <c r="E60" i="1"/>
  <c r="D340" i="1"/>
  <c r="F129" i="1"/>
  <c r="F39" i="1"/>
  <c r="E319" i="1"/>
  <c r="E239" i="1"/>
  <c r="E159" i="1"/>
  <c r="E79" i="1"/>
  <c r="D359" i="1"/>
  <c r="F166" i="1"/>
  <c r="F58" i="1"/>
  <c r="E338" i="1"/>
  <c r="E258" i="1"/>
  <c r="E178" i="1"/>
  <c r="B42" i="1"/>
  <c r="B66" i="1"/>
  <c r="B24" i="1"/>
  <c r="H329" i="1"/>
  <c r="H249" i="1"/>
  <c r="H169" i="1"/>
  <c r="H89" i="1"/>
  <c r="H348" i="1"/>
  <c r="H268" i="1"/>
  <c r="H188" i="1"/>
  <c r="H108" i="1"/>
  <c r="H367" i="1"/>
  <c r="H287" i="1"/>
  <c r="H207" i="1"/>
  <c r="H127" i="1"/>
  <c r="H47" i="1"/>
  <c r="H306" i="1"/>
  <c r="H226" i="1"/>
  <c r="H146" i="1"/>
  <c r="H66" i="1"/>
  <c r="G349" i="1"/>
  <c r="G269" i="1"/>
  <c r="B10" i="1"/>
  <c r="B77" i="1"/>
  <c r="B30" i="1"/>
  <c r="H325" i="1"/>
  <c r="H245" i="1"/>
  <c r="H165" i="1"/>
  <c r="H85" i="1"/>
  <c r="H344" i="1"/>
  <c r="H264" i="1"/>
  <c r="H184" i="1"/>
  <c r="H104" i="1"/>
  <c r="H363" i="1"/>
  <c r="H283" i="1"/>
  <c r="H203" i="1"/>
  <c r="H123" i="1"/>
  <c r="H43" i="1"/>
  <c r="H302" i="1"/>
  <c r="H222" i="1"/>
  <c r="H142" i="1"/>
  <c r="H62" i="1"/>
  <c r="G345" i="1"/>
  <c r="G265" i="1"/>
  <c r="G185" i="1"/>
  <c r="G356" i="1"/>
  <c r="G276" i="1"/>
  <c r="G196" i="1"/>
  <c r="G367" i="1"/>
  <c r="G287" i="1"/>
  <c r="G207" i="1"/>
  <c r="G127" i="1"/>
  <c r="H22" i="1"/>
  <c r="G302" i="1"/>
  <c r="G222" i="1"/>
  <c r="G142" i="1"/>
  <c r="G62" i="1"/>
  <c r="G30" i="1"/>
  <c r="F310" i="1"/>
  <c r="G96" i="1"/>
  <c r="F353" i="1"/>
  <c r="F273" i="1"/>
  <c r="G36" i="1"/>
  <c r="B34" i="1"/>
  <c r="B93" i="1"/>
  <c r="B38" i="1"/>
  <c r="H321" i="1"/>
  <c r="H241" i="1"/>
  <c r="H161" i="1"/>
  <c r="H81" i="1"/>
  <c r="H340" i="1"/>
  <c r="H260" i="1"/>
  <c r="H180" i="1"/>
  <c r="H100" i="1"/>
  <c r="H359" i="1"/>
  <c r="H279" i="1"/>
  <c r="H199" i="1"/>
  <c r="H119" i="1"/>
  <c r="H39" i="1"/>
  <c r="H298" i="1"/>
  <c r="H218" i="1"/>
  <c r="H138" i="1"/>
  <c r="H58" i="1"/>
  <c r="G341" i="1"/>
  <c r="G261" i="1"/>
  <c r="G181" i="1"/>
  <c r="G352" i="1"/>
  <c r="G272" i="1"/>
  <c r="G192" i="1"/>
  <c r="G363" i="1"/>
  <c r="G283" i="1"/>
  <c r="G203" i="1"/>
  <c r="G123" i="1"/>
  <c r="H18" i="1"/>
  <c r="G298" i="1"/>
  <c r="G218" i="1"/>
  <c r="G138" i="1"/>
  <c r="G58" i="1"/>
  <c r="G26" i="1"/>
  <c r="F306" i="1"/>
  <c r="G88" i="1"/>
  <c r="F349" i="1"/>
  <c r="F269" i="1"/>
  <c r="G32" i="1"/>
  <c r="F312" i="1"/>
  <c r="F232" i="1"/>
  <c r="F152" i="1"/>
  <c r="G52" i="1"/>
  <c r="F331" i="1"/>
  <c r="F251" i="1"/>
  <c r="F171" i="1"/>
  <c r="F226" i="1"/>
  <c r="F88" i="1"/>
  <c r="E368" i="1"/>
  <c r="E288" i="1"/>
  <c r="E208" i="1"/>
  <c r="E128" i="1"/>
  <c r="E48" i="1"/>
  <c r="D328" i="1"/>
  <c r="F108" i="1"/>
  <c r="F27" i="1"/>
  <c r="E307" i="1"/>
  <c r="E227" i="1"/>
  <c r="E147" i="1"/>
  <c r="E67" i="1"/>
  <c r="D347" i="1"/>
  <c r="F142" i="1"/>
  <c r="F46" i="1"/>
  <c r="E326" i="1"/>
  <c r="E246" i="1"/>
  <c r="E166" i="1"/>
  <c r="B16" i="1"/>
  <c r="B109" i="1"/>
  <c r="B46" i="1"/>
  <c r="H317" i="1"/>
  <c r="H237" i="1"/>
  <c r="H157" i="1"/>
  <c r="H77" i="1"/>
  <c r="H336" i="1"/>
  <c r="H256" i="1"/>
  <c r="H176" i="1"/>
  <c r="H96" i="1"/>
  <c r="H355" i="1"/>
  <c r="H275" i="1"/>
  <c r="H195" i="1"/>
  <c r="H115" i="1"/>
  <c r="H35" i="1"/>
  <c r="H294" i="1"/>
  <c r="H214" i="1"/>
  <c r="H134" i="1"/>
  <c r="H54" i="1"/>
  <c r="G337" i="1"/>
  <c r="G257" i="1"/>
  <c r="G177" i="1"/>
  <c r="G348" i="1"/>
  <c r="G268" i="1"/>
  <c r="G188" i="1"/>
  <c r="G359" i="1"/>
  <c r="G279" i="1"/>
  <c r="G199" i="1"/>
  <c r="G119" i="1"/>
  <c r="H14" i="1"/>
  <c r="G294" i="1"/>
  <c r="G214" i="1"/>
  <c r="G134" i="1"/>
  <c r="G54" i="1"/>
  <c r="G22" i="1"/>
  <c r="F302" i="1"/>
  <c r="G80" i="1"/>
  <c r="B21" i="1"/>
  <c r="B125" i="1"/>
  <c r="B54" i="1"/>
  <c r="H313" i="1"/>
  <c r="H233" i="1"/>
  <c r="H153" i="1"/>
  <c r="H73" i="1"/>
  <c r="H332" i="1"/>
  <c r="H252" i="1"/>
  <c r="H172" i="1"/>
  <c r="H92" i="1"/>
  <c r="H351" i="1"/>
  <c r="H271" i="1"/>
  <c r="H191" i="1"/>
  <c r="H111" i="1"/>
  <c r="H31" i="1"/>
  <c r="H290" i="1"/>
  <c r="H210" i="1"/>
  <c r="H130" i="1"/>
  <c r="H50" i="1"/>
  <c r="G333" i="1"/>
  <c r="G253" i="1"/>
  <c r="G173" i="1"/>
  <c r="G344" i="1"/>
  <c r="G264" i="1"/>
  <c r="G184" i="1"/>
  <c r="G355" i="1"/>
  <c r="G275" i="1"/>
  <c r="G195" i="1"/>
  <c r="G115" i="1"/>
  <c r="H10" i="1"/>
  <c r="G290" i="1"/>
  <c r="G210" i="1"/>
  <c r="B50" i="1"/>
  <c r="B12" i="1"/>
  <c r="B62" i="1"/>
  <c r="H309" i="1"/>
  <c r="H229" i="1"/>
  <c r="H149" i="1"/>
  <c r="H69" i="1"/>
  <c r="H328" i="1"/>
  <c r="H248" i="1"/>
  <c r="H168" i="1"/>
  <c r="H88" i="1"/>
  <c r="H347" i="1"/>
  <c r="H267" i="1"/>
  <c r="H187" i="1"/>
  <c r="H107" i="1"/>
  <c r="H366" i="1"/>
  <c r="H286" i="1"/>
  <c r="H206" i="1"/>
  <c r="H126" i="1"/>
  <c r="H46" i="1"/>
  <c r="G329" i="1"/>
  <c r="G249" i="1"/>
  <c r="G169" i="1"/>
  <c r="G340" i="1"/>
  <c r="G260" i="1"/>
  <c r="G180" i="1"/>
  <c r="G351" i="1"/>
  <c r="G271" i="1"/>
  <c r="G191" i="1"/>
  <c r="G111" i="1"/>
  <c r="G366" i="1"/>
  <c r="G286" i="1"/>
  <c r="G206" i="1"/>
  <c r="G126" i="1"/>
  <c r="G137" i="1"/>
  <c r="G14" i="1"/>
  <c r="F294" i="1"/>
  <c r="G64" i="1"/>
  <c r="F337" i="1"/>
  <c r="F257" i="1"/>
  <c r="G20" i="1"/>
  <c r="F300" i="1"/>
  <c r="F220" i="1"/>
  <c r="F140" i="1"/>
  <c r="G39" i="1"/>
  <c r="F319" i="1"/>
  <c r="F239" i="1"/>
  <c r="F159" i="1"/>
  <c r="F202" i="1"/>
  <c r="F76" i="1"/>
  <c r="E356" i="1"/>
  <c r="E276" i="1"/>
  <c r="E196" i="1"/>
  <c r="E116" i="1"/>
  <c r="E36" i="1"/>
  <c r="F241" i="1"/>
  <c r="F95" i="1"/>
  <c r="B26" i="1"/>
  <c r="B17" i="1"/>
  <c r="B70" i="1"/>
  <c r="H305" i="1"/>
  <c r="H225" i="1"/>
  <c r="H145" i="1"/>
  <c r="H65" i="1"/>
  <c r="H324" i="1"/>
  <c r="H244" i="1"/>
  <c r="H164" i="1"/>
  <c r="H84" i="1"/>
  <c r="H343" i="1"/>
  <c r="H263" i="1"/>
  <c r="H183" i="1"/>
  <c r="H103" i="1"/>
  <c r="H362" i="1"/>
  <c r="H282" i="1"/>
  <c r="H202" i="1"/>
  <c r="H122" i="1"/>
  <c r="H42" i="1"/>
  <c r="G325" i="1"/>
  <c r="G245" i="1"/>
  <c r="G165" i="1"/>
  <c r="G336" i="1"/>
  <c r="G256" i="1"/>
  <c r="G176" i="1"/>
  <c r="G347" i="1"/>
  <c r="G267" i="1"/>
  <c r="G187" i="1"/>
  <c r="G107" i="1"/>
  <c r="G362" i="1"/>
  <c r="G282" i="1"/>
  <c r="G202" i="1"/>
  <c r="G122" i="1"/>
  <c r="G129" i="1"/>
  <c r="G10" i="1"/>
  <c r="F290" i="1"/>
  <c r="G56" i="1"/>
  <c r="F333" i="1"/>
  <c r="F253" i="1"/>
  <c r="G16" i="1"/>
  <c r="F296" i="1"/>
  <c r="F216" i="1"/>
  <c r="F136" i="1"/>
  <c r="B14" i="1"/>
  <c r="B29" i="1"/>
  <c r="B101" i="1"/>
  <c r="H297" i="1"/>
  <c r="H217" i="1"/>
  <c r="H137" i="1"/>
  <c r="H57" i="1"/>
  <c r="H316" i="1"/>
  <c r="H236" i="1"/>
  <c r="H156" i="1"/>
  <c r="H76" i="1"/>
  <c r="H335" i="1"/>
  <c r="H255" i="1"/>
  <c r="H175" i="1"/>
  <c r="H95" i="1"/>
  <c r="H354" i="1"/>
  <c r="H274" i="1"/>
  <c r="H194" i="1"/>
  <c r="H114" i="1"/>
  <c r="H34" i="1"/>
  <c r="G317" i="1"/>
  <c r="G237" i="1"/>
  <c r="B20" i="1"/>
  <c r="B37" i="1"/>
  <c r="B117" i="1"/>
  <c r="H293" i="1"/>
  <c r="H213" i="1"/>
  <c r="H133" i="1"/>
  <c r="H53" i="1"/>
  <c r="H312" i="1"/>
  <c r="H232" i="1"/>
  <c r="H152" i="1"/>
  <c r="H72" i="1"/>
  <c r="H331" i="1"/>
  <c r="H251" i="1"/>
  <c r="H171" i="1"/>
  <c r="H91" i="1"/>
  <c r="H350" i="1"/>
  <c r="H270" i="1"/>
  <c r="H190" i="1"/>
  <c r="H110" i="1"/>
  <c r="H30" i="1"/>
  <c r="G313" i="1"/>
  <c r="G233" i="1"/>
  <c r="G153" i="1"/>
  <c r="G324" i="1"/>
  <c r="G244" i="1"/>
  <c r="G164" i="1"/>
  <c r="G335" i="1"/>
  <c r="G255" i="1"/>
  <c r="G175" i="1"/>
  <c r="G95" i="1"/>
  <c r="G350" i="1"/>
  <c r="G270" i="1"/>
  <c r="B25" i="1"/>
  <c r="B45" i="1"/>
  <c r="H369" i="1"/>
  <c r="H289" i="1"/>
  <c r="H209" i="1"/>
  <c r="H129" i="1"/>
  <c r="H49" i="1"/>
  <c r="H308" i="1"/>
  <c r="H228" i="1"/>
  <c r="H148" i="1"/>
  <c r="H68" i="1"/>
  <c r="H327" i="1"/>
  <c r="H247" i="1"/>
  <c r="H167" i="1"/>
  <c r="H87" i="1"/>
  <c r="H346" i="1"/>
  <c r="H266" i="1"/>
  <c r="H186" i="1"/>
  <c r="H106" i="1"/>
  <c r="H29" i="1"/>
  <c r="G309" i="1"/>
  <c r="G229" i="1"/>
  <c r="G149" i="1"/>
  <c r="G320" i="1"/>
  <c r="G240" i="1"/>
  <c r="G160" i="1"/>
  <c r="G331" i="1"/>
  <c r="G251" i="1"/>
  <c r="G171" i="1"/>
  <c r="G91" i="1"/>
  <c r="G346" i="1"/>
  <c r="G266" i="1"/>
  <c r="G186" i="1"/>
  <c r="G106" i="1"/>
  <c r="G97" i="1"/>
  <c r="F354" i="1"/>
  <c r="F274" i="1"/>
  <c r="G37" i="1"/>
  <c r="F317" i="1"/>
  <c r="G109" i="1"/>
  <c r="F360" i="1"/>
  <c r="F280" i="1"/>
  <c r="F200" i="1"/>
  <c r="F120" i="1"/>
  <c r="G19" i="1"/>
  <c r="F299" i="1"/>
  <c r="F219" i="1"/>
  <c r="F139" i="1"/>
  <c r="F162" i="1"/>
  <c r="F56" i="1"/>
  <c r="E336" i="1"/>
  <c r="E256" i="1"/>
  <c r="E176" i="1"/>
  <c r="B33" i="1"/>
  <c r="B53" i="1"/>
  <c r="H365" i="1"/>
  <c r="H285" i="1"/>
  <c r="H205" i="1"/>
  <c r="H125" i="1"/>
  <c r="H45" i="1"/>
  <c r="H304" i="1"/>
  <c r="H224" i="1"/>
  <c r="H144" i="1"/>
  <c r="H64" i="1"/>
  <c r="H323" i="1"/>
  <c r="H243" i="1"/>
  <c r="H163" i="1"/>
  <c r="H83" i="1"/>
  <c r="H342" i="1"/>
  <c r="H262" i="1"/>
  <c r="H182" i="1"/>
  <c r="H102" i="1"/>
  <c r="H25" i="1"/>
  <c r="G305" i="1"/>
  <c r="G225" i="1"/>
  <c r="G145" i="1"/>
  <c r="G316" i="1"/>
  <c r="G236" i="1"/>
  <c r="G156" i="1"/>
  <c r="G327" i="1"/>
  <c r="G247" i="1"/>
  <c r="G167" i="1"/>
  <c r="G87" i="1"/>
  <c r="G342" i="1"/>
  <c r="G262" i="1"/>
  <c r="G182" i="1"/>
  <c r="G102" i="1"/>
  <c r="G89" i="1"/>
  <c r="F350" i="1"/>
  <c r="F270" i="1"/>
  <c r="G33" i="1"/>
  <c r="F313" i="1"/>
  <c r="G101" i="1"/>
  <c r="F356" i="1"/>
  <c r="F276" i="1"/>
  <c r="F196" i="1"/>
  <c r="F116" i="1"/>
  <c r="G15" i="1"/>
  <c r="F295" i="1"/>
  <c r="F215" i="1"/>
  <c r="F135" i="1"/>
  <c r="F154" i="1"/>
  <c r="F52" i="1"/>
  <c r="B41" i="1"/>
  <c r="B61" i="1"/>
  <c r="H361" i="1"/>
  <c r="H281" i="1"/>
  <c r="H201" i="1"/>
  <c r="H121" i="1"/>
  <c r="H41" i="1"/>
  <c r="H300" i="1"/>
  <c r="H220" i="1"/>
  <c r="H140" i="1"/>
  <c r="H60" i="1"/>
  <c r="H319" i="1"/>
  <c r="H239" i="1"/>
  <c r="H159" i="1"/>
  <c r="H79" i="1"/>
  <c r="H338" i="1"/>
  <c r="H258" i="1"/>
  <c r="H178" i="1"/>
  <c r="H98" i="1"/>
  <c r="H21" i="1"/>
  <c r="G301" i="1"/>
  <c r="G221" i="1"/>
  <c r="G141" i="1"/>
  <c r="G312" i="1"/>
  <c r="G232" i="1"/>
  <c r="G152" i="1"/>
  <c r="G323" i="1"/>
  <c r="G243" i="1"/>
  <c r="G163" i="1"/>
  <c r="G83" i="1"/>
  <c r="G338" i="1"/>
  <c r="G258" i="1"/>
  <c r="B49" i="1"/>
  <c r="B69" i="1"/>
  <c r="H357" i="1"/>
  <c r="H277" i="1"/>
  <c r="H197" i="1"/>
  <c r="H117" i="1"/>
  <c r="H37" i="1"/>
  <c r="H296" i="1"/>
  <c r="H216" i="1"/>
  <c r="H136" i="1"/>
  <c r="H56" i="1"/>
  <c r="H315" i="1"/>
  <c r="H235" i="1"/>
  <c r="H155" i="1"/>
  <c r="H75" i="1"/>
  <c r="H334" i="1"/>
  <c r="H254" i="1"/>
  <c r="H174" i="1"/>
  <c r="H94" i="1"/>
  <c r="H17" i="1"/>
  <c r="G297" i="1"/>
  <c r="G217" i="1"/>
  <c r="H28" i="1"/>
  <c r="G308" i="1"/>
  <c r="G228" i="1"/>
  <c r="B57" i="1"/>
  <c r="B81" i="1"/>
  <c r="H353" i="1"/>
  <c r="H273" i="1"/>
  <c r="H193" i="1"/>
  <c r="H113" i="1"/>
  <c r="H33" i="1"/>
  <c r="H292" i="1"/>
  <c r="H212" i="1"/>
  <c r="H132" i="1"/>
  <c r="H52" i="1"/>
  <c r="H311" i="1"/>
  <c r="H231" i="1"/>
  <c r="H151" i="1"/>
  <c r="H71" i="1"/>
  <c r="H330" i="1"/>
  <c r="H250" i="1"/>
  <c r="H170" i="1"/>
  <c r="H90" i="1"/>
  <c r="H13" i="1"/>
  <c r="G293" i="1"/>
  <c r="G213" i="1"/>
  <c r="H24" i="1"/>
  <c r="G304" i="1"/>
  <c r="G224" i="1"/>
  <c r="G144" i="1"/>
  <c r="G315" i="1"/>
  <c r="G235" i="1"/>
  <c r="G155" i="1"/>
  <c r="G75" i="1"/>
  <c r="G330" i="1"/>
  <c r="G250" i="1"/>
  <c r="G170" i="1"/>
  <c r="G90" i="1"/>
  <c r="G65" i="1"/>
  <c r="F338" i="1"/>
  <c r="F258" i="1"/>
  <c r="G21" i="1"/>
  <c r="F301" i="1"/>
  <c r="G77" i="1"/>
  <c r="F344" i="1"/>
  <c r="F264" i="1"/>
  <c r="F184" i="1"/>
  <c r="G116" i="1"/>
  <c r="F363" i="1"/>
  <c r="F283" i="1"/>
  <c r="F203" i="1"/>
  <c r="F123" i="1"/>
  <c r="F130" i="1"/>
  <c r="F40" i="1"/>
  <c r="E320" i="1"/>
  <c r="E240" i="1"/>
  <c r="E160" i="1"/>
  <c r="E80" i="1"/>
  <c r="D360" i="1"/>
  <c r="F169" i="1"/>
  <c r="F59" i="1"/>
  <c r="E339" i="1"/>
  <c r="E259" i="1"/>
  <c r="E179" i="1"/>
  <c r="E99" i="1"/>
  <c r="E19" i="1"/>
  <c r="F206" i="1"/>
  <c r="F78" i="1"/>
  <c r="E358" i="1"/>
  <c r="E278" i="1"/>
  <c r="E198" i="1"/>
  <c r="E118" i="1"/>
  <c r="E38" i="1"/>
  <c r="D314" i="1"/>
  <c r="D234" i="1"/>
  <c r="F117" i="1"/>
  <c r="F33" i="1"/>
  <c r="E313" i="1"/>
  <c r="E233" i="1"/>
  <c r="E153" i="1"/>
  <c r="E73" i="1"/>
  <c r="D353" i="1"/>
  <c r="D273" i="1"/>
  <c r="D272" i="1"/>
  <c r="D166" i="1"/>
  <c r="D86" i="1"/>
  <c r="C366" i="1"/>
  <c r="C286" i="1"/>
  <c r="C206" i="1"/>
  <c r="H7" i="1"/>
  <c r="H6" i="1" s="1"/>
  <c r="H4" i="1"/>
  <c r="B234" i="1" l="1"/>
  <c r="B346" i="1"/>
  <c r="B273" i="1"/>
  <c r="B246" i="1"/>
</calcChain>
</file>

<file path=xl/sharedStrings.xml><?xml version="1.0" encoding="utf-8"?>
<sst xmlns="http://schemas.openxmlformats.org/spreadsheetml/2006/main" count="18" uniqueCount="18">
  <si>
    <t>Calculatrice de prêt</t>
  </si>
  <si>
    <t>Valeurs de prêt</t>
  </si>
  <si>
    <t>Montant du prêt</t>
  </si>
  <si>
    <t>Taux d'intérêt annuel</t>
  </si>
  <si>
    <t>Durée du prêt (année)</t>
  </si>
  <si>
    <t>Date de début du prêt</t>
  </si>
  <si>
    <t>Paiements mentsuels</t>
  </si>
  <si>
    <t>Nombre de paiements</t>
  </si>
  <si>
    <t>Total intérêt</t>
  </si>
  <si>
    <t>Coût total du prêt</t>
  </si>
  <si>
    <t>Sommaire du prêt</t>
  </si>
  <si>
    <t>Date du pmt</t>
  </si>
  <si>
    <t>Solde de début</t>
  </si>
  <si>
    <t>Paiement</t>
  </si>
  <si>
    <t>Capital</t>
  </si>
  <si>
    <t>Intérêt</t>
  </si>
  <si>
    <t>Solde de fin</t>
  </si>
  <si>
    <t xml:space="preserve">No. Pmt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</si>
</sst>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16" x14ac:knownFonts="1">
    <font>
      <sz val="11"/>
      <color theme="1" tint="0.24994659260841701"/>
      <name val="Lucida Sans"/>
      <family val="2"/>
      <scheme val="minor"/>
    </font>
    <font>
      <sz val="10"/>
      <name val="Tahoma"/>
      <family val="2"/>
    </font>
    <font>
      <b/>
      <sz val="16"/>
      <color theme="1" tint="0.24994659260841701"/>
      <name val="Rockwell"/>
      <family val="2"/>
      <scheme val="major"/>
    </font>
    <font>
      <b/>
      <sz val="11"/>
      <color theme="3"/>
      <name val="Rockwell"/>
      <family val="2"/>
      <scheme val="major"/>
    </font>
    <font>
      <b/>
      <sz val="11"/>
      <color theme="1" tint="0.24994659260841701"/>
      <name val="Rockwell"/>
      <family val="2"/>
      <scheme val="major"/>
    </font>
    <font>
      <i/>
      <sz val="11"/>
      <color theme="1" tint="0.34998626667073579"/>
      <name val="Lucida Sans"/>
      <family val="2"/>
      <scheme val="minor"/>
    </font>
    <font>
      <sz val="11"/>
      <color theme="1" tint="0.24994659260841701"/>
      <name val="Lucida Sans"/>
      <family val="2"/>
      <scheme val="minor"/>
    </font>
    <font>
      <sz val="11"/>
      <name val="Arial"/>
      <family val="2"/>
    </font>
    <font>
      <b/>
      <sz val="16"/>
      <color theme="5" tint="-0.499984740745262"/>
      <name val="Rockwell"/>
      <family val="2"/>
      <scheme val="major"/>
    </font>
    <font>
      <b/>
      <sz val="11"/>
      <color theme="0"/>
      <name val="Rockwell"/>
      <family val="2"/>
      <scheme val="major"/>
    </font>
    <font>
      <sz val="11"/>
      <color theme="0"/>
      <name val="Lucida Sans"/>
      <family val="2"/>
      <scheme val="minor"/>
    </font>
    <font>
      <b/>
      <sz val="10"/>
      <color rgb="FFFF0000"/>
      <name val="Lucida Sans"/>
      <family val="2"/>
      <scheme val="minor"/>
    </font>
    <font>
      <b/>
      <sz val="10"/>
      <color rgb="FF20394C"/>
      <name val="Lucida Sans"/>
      <family val="2"/>
      <scheme val="minor"/>
    </font>
    <font>
      <sz val="10"/>
      <color theme="0"/>
      <name val="Rockwell"/>
      <family val="1"/>
      <scheme val="major"/>
    </font>
    <font>
      <sz val="22"/>
      <color theme="0"/>
      <name val="Rockwell"/>
      <family val="1"/>
      <scheme val="major"/>
    </font>
    <font>
      <b/>
      <sz val="10"/>
      <color theme="0"/>
      <name val="Lucida Sans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20394C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0396A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n">
        <color theme="1" tint="0.499984740745262"/>
      </top>
      <bottom/>
      <diagonal/>
    </border>
  </borders>
  <cellStyleXfs count="12">
    <xf numFmtId="0" fontId="0" fillId="0" borderId="0">
      <alignment vertical="center"/>
    </xf>
    <xf numFmtId="164" fontId="7" fillId="0" borderId="0" applyFont="0" applyFill="0" applyBorder="0" applyProtection="0">
      <alignment horizontal="right"/>
    </xf>
    <xf numFmtId="0" fontId="4" fillId="0" borderId="1" applyNumberFormat="0" applyFill="0" applyProtection="0"/>
    <xf numFmtId="0" fontId="4" fillId="0" borderId="1" applyNumberFormat="0" applyFill="0" applyProtection="0">
      <alignment vertical="center"/>
    </xf>
    <xf numFmtId="0" fontId="3" fillId="0" borderId="4" applyNumberFormat="0" applyFill="0" applyProtection="0">
      <alignment vertical="center"/>
    </xf>
    <xf numFmtId="0" fontId="6" fillId="2" borderId="2" applyNumberFormat="0" applyProtection="0"/>
    <xf numFmtId="0" fontId="5" fillId="0" borderId="2" applyNumberFormat="0" applyProtection="0">
      <alignment vertical="center"/>
    </xf>
    <xf numFmtId="0" fontId="3" fillId="0" borderId="0" applyNumberFormat="0" applyFill="0" applyBorder="0" applyAlignment="0" applyProtection="0"/>
    <xf numFmtId="0" fontId="2" fillId="0" borderId="3" applyNumberFormat="0" applyFill="0" applyProtection="0">
      <alignment vertical="center"/>
    </xf>
    <xf numFmtId="14" fontId="6" fillId="0" borderId="0" applyFont="0" applyFill="0" applyBorder="0" applyAlignment="0">
      <alignment vertical="center"/>
    </xf>
    <xf numFmtId="3" fontId="6" fillId="0" borderId="0" applyFont="0" applyFill="0" applyBorder="0" applyAlignment="0" applyProtection="0"/>
    <xf numFmtId="10" fontId="6" fillId="0" borderId="0" applyFont="0" applyFill="0" applyBorder="0" applyAlignment="0" applyProtection="0"/>
  </cellStyleXfs>
  <cellXfs count="21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0" fontId="8" fillId="0" borderId="0" xfId="8" applyFont="1" applyBorder="1">
      <alignment vertical="center"/>
    </xf>
    <xf numFmtId="3" fontId="0" fillId="0" borderId="0" xfId="10" applyFont="1" applyFill="1" applyBorder="1" applyAlignment="1">
      <alignment horizontal="left" vertical="center"/>
    </xf>
    <xf numFmtId="14" fontId="0" fillId="0" borderId="0" xfId="9" applyFont="1" applyFill="1" applyBorder="1" applyAlignment="1">
      <alignment horizontal="left" vertical="center"/>
    </xf>
    <xf numFmtId="164" fontId="0" fillId="0" borderId="0" xfId="1" applyFont="1" applyFill="1" applyBorder="1" applyAlignment="1">
      <alignment horizontal="right" vertical="center"/>
    </xf>
    <xf numFmtId="0" fontId="10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right" vertical="center" wrapText="1"/>
    </xf>
    <xf numFmtId="164" fontId="11" fillId="4" borderId="6" xfId="1" applyFont="1" applyFill="1" applyBorder="1" applyAlignment="1">
      <alignment horizontal="center" vertical="center"/>
    </xf>
    <xf numFmtId="10" fontId="11" fillId="4" borderId="0" xfId="11" applyFont="1" applyFill="1" applyAlignment="1">
      <alignment horizontal="center" vertical="center"/>
    </xf>
    <xf numFmtId="3" fontId="11" fillId="4" borderId="0" xfId="10" applyFont="1" applyFill="1" applyAlignment="1">
      <alignment horizontal="center" vertical="center"/>
    </xf>
    <xf numFmtId="14" fontId="11" fillId="4" borderId="0" xfId="9" applyFont="1" applyFill="1" applyAlignment="1">
      <alignment horizontal="center" vertical="center"/>
    </xf>
    <xf numFmtId="164" fontId="12" fillId="4" borderId="7" xfId="1" applyFont="1" applyFill="1" applyBorder="1" applyAlignment="1">
      <alignment horizontal="right" vertical="center" indent="1"/>
    </xf>
    <xf numFmtId="3" fontId="12" fillId="4" borderId="0" xfId="10" applyFont="1" applyFill="1" applyAlignment="1">
      <alignment horizontal="right" vertical="center" indent="1"/>
    </xf>
    <xf numFmtId="164" fontId="12" fillId="4" borderId="0" xfId="1" applyFont="1" applyFill="1" applyAlignment="1">
      <alignment horizontal="right" vertical="center" indent="1"/>
    </xf>
    <xf numFmtId="0" fontId="13" fillId="3" borderId="0" xfId="8" applyFont="1" applyFill="1" applyBorder="1" applyAlignment="1">
      <alignment horizontal="center" vertical="center" wrapText="1"/>
    </xf>
    <xf numFmtId="0" fontId="14" fillId="3" borderId="0" xfId="8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5" fillId="5" borderId="0" xfId="6" applyFont="1" applyFill="1" applyBorder="1" applyAlignment="1">
      <alignment horizontal="right" vertical="center" indent="1"/>
    </xf>
    <xf numFmtId="0" fontId="15" fillId="5" borderId="6" xfId="6" applyFont="1" applyFill="1" applyBorder="1" applyAlignment="1">
      <alignment horizontal="right" vertical="center" indent="1"/>
    </xf>
    <xf numFmtId="0" fontId="9" fillId="3" borderId="5" xfId="2" applyFont="1" applyFill="1" applyBorder="1" applyAlignment="1">
      <alignment horizontal="center" vertical="center"/>
    </xf>
  </cellXfs>
  <cellStyles count="12">
    <cellStyle name="Comma" xfId="10" builtinId="3" customBuiltin="1"/>
    <cellStyle name="Currency" xfId="1" builtinId="4" customBuiltin="1"/>
    <cellStyle name="Date" xfId="9" xr:uid="{00000000-0005-0000-0000-000002000000}"/>
    <cellStyle name="Explanatory Text" xfId="6" builtinId="53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7" builtinId="19" customBuiltin="1"/>
    <cellStyle name="Input" xfId="5" builtinId="20" customBuiltin="1"/>
    <cellStyle name="Normal" xfId="0" builtinId="0" customBuiltin="1"/>
    <cellStyle name="Percent" xfId="11" builtinId="5" customBuiltin="1"/>
    <cellStyle name="Title" xfId="8" builtinId="15" customBuiltin="1"/>
  </cellStyles>
  <dxfs count="14">
    <dxf>
      <border>
        <left/>
        <right style="thin">
          <color indexed="20"/>
        </right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/>
        <top/>
        <bottom style="thin">
          <color indexed="20"/>
        </bottom>
      </border>
    </dxf>
    <dxf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indexed="20"/>
        </left>
        <right/>
        <top/>
        <bottom style="thin">
          <color indexed="20"/>
        </bottom>
      </border>
    </dxf>
    <dxf>
      <border>
        <left/>
        <right/>
        <top/>
        <bottom/>
      </border>
    </dxf>
    <dxf>
      <font>
        <color theme="1" tint="0.24994659260841701"/>
      </font>
      <fill>
        <patternFill patternType="solid">
          <fgColor theme="4" tint="0.79992065187536243"/>
          <bgColor theme="0"/>
        </patternFill>
      </fill>
    </dxf>
    <dxf>
      <font>
        <color theme="1" tint="0.24994659260841701"/>
      </font>
      <fill>
        <patternFill patternType="solid">
          <fgColor theme="4" tint="0.79992065187536243"/>
          <bgColor theme="6" tint="0.79998168889431442"/>
        </patternFill>
      </fill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color theme="1" tint="0.24994659260841701"/>
      </font>
      <border>
        <top style="double">
          <color theme="4"/>
        </top>
      </border>
    </dxf>
    <dxf>
      <font>
        <b/>
        <i val="0"/>
        <color auto="1"/>
      </font>
      <fill>
        <patternFill patternType="solid">
          <fgColor theme="4"/>
          <bgColor theme="4"/>
        </patternFill>
      </fill>
      <border>
        <bottom style="thick">
          <color theme="0"/>
        </bottom>
      </border>
    </dxf>
    <dxf>
      <font>
        <color theme="1" tint="0.24994659260841701"/>
      </font>
      <border diagonalUp="0" diagonalDown="0">
        <left/>
        <right/>
        <top/>
        <bottom style="thick">
          <color theme="4"/>
        </bottom>
        <vertical/>
        <horizontal/>
      </border>
    </dxf>
  </dxfs>
  <tableStyles count="1" defaultTableStyle="Loan Calculator" defaultPivotStyle="PivotStyleLight16">
    <tableStyle name="Loan Calculator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FFFF"/>
      <rgbColor rgb="00008080"/>
      <rgbColor rgb="00C0C0C0"/>
      <rgbColor rgb="00808080"/>
      <rgbColor rgb="009999FF"/>
      <rgbColor rgb="00993366"/>
      <rgbColor rgb="00EAEAE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20394C"/>
      <color rgb="FFDDDDDD"/>
      <color rgb="FF0396A6"/>
      <color rgb="FFE6F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1219200</xdr:colOff>
      <xdr:row>0</xdr:row>
      <xdr:rowOff>63500</xdr:rowOff>
    </xdr:from>
    <xdr:to>
      <xdr:col>5</xdr:col>
      <xdr:colOff>1085850</xdr:colOff>
      <xdr:row>0</xdr:row>
      <xdr:rowOff>869950</xdr:rowOff>
    </xdr:to>
    <xdr:sp macro="" textlink="">
      <xdr:nvSpPr>
        <xdr:cNvPr id="24" name="Rectangle: Rounded Corners 23">
          <a:extLst>
            <a:ext uri="{FF2B5EF4-FFF2-40B4-BE49-F238E27FC236}">
              <a16:creationId xmlns:a16="http://schemas.microsoft.com/office/drawing/2014/main" id="{740ABCA3-E4C0-449E-4C6C-60D93D1A446A}"/>
            </a:ext>
          </a:extLst>
        </xdr:cNvPr>
        <xdr:cNvSpPr/>
      </xdr:nvSpPr>
      <xdr:spPr>
        <a:xfrm>
          <a:off x="3378200" y="63500"/>
          <a:ext cx="2647950" cy="806450"/>
        </a:xfrm>
        <a:prstGeom prst="roundRect">
          <a:avLst/>
        </a:prstGeom>
        <a:solidFill>
          <a:srgbClr val="DDDDD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050" b="1">
              <a:solidFill>
                <a:srgbClr val="20394C"/>
              </a:solidFill>
            </a:rPr>
            <a:t>Entrez </a:t>
          </a:r>
          <a:r>
            <a:rPr lang="en-CA" sz="1050" b="1" u="sng">
              <a:solidFill>
                <a:srgbClr val="20394C"/>
              </a:solidFill>
            </a:rPr>
            <a:t>seulement</a:t>
          </a:r>
          <a:r>
            <a:rPr lang="en-CA" sz="1050" b="1">
              <a:solidFill>
                <a:srgbClr val="20394C"/>
              </a:solidFill>
            </a:rPr>
            <a:t> les valeurs de prêt en </a:t>
          </a:r>
          <a:r>
            <a:rPr lang="en-CA" sz="1050" b="1">
              <a:solidFill>
                <a:srgbClr val="FF0000"/>
              </a:solidFill>
            </a:rPr>
            <a:t>rouge</a:t>
          </a:r>
          <a:r>
            <a:rPr lang="en-CA" sz="1050" b="1">
              <a:solidFill>
                <a:srgbClr val="20394C"/>
              </a:solidFill>
            </a:rPr>
            <a:t>.  Le tableau d'amortissement sera calculé automatiquement.</a:t>
          </a:r>
        </a:p>
      </xdr:txBody>
    </xdr:sp>
    <xdr:clientData/>
  </xdr:twoCellAnchor>
  <xdr:twoCellAnchor editAs="oneCell">
    <xdr:from>
      <xdr:col>1</xdr:col>
      <xdr:colOff>314325</xdr:colOff>
      <xdr:row>0</xdr:row>
      <xdr:rowOff>57150</xdr:rowOff>
    </xdr:from>
    <xdr:to>
      <xdr:col>3</xdr:col>
      <xdr:colOff>910385</xdr:colOff>
      <xdr:row>0</xdr:row>
      <xdr:rowOff>850900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11E34A5-970F-45AE-94FF-925407F2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975" y="57150"/>
          <a:ext cx="2507410" cy="793750"/>
        </a:xfrm>
        <a:prstGeom prst="rect">
          <a:avLst/>
        </a:prstGeom>
      </xdr:spPr>
    </xdr:pic>
    <xdr:clientData/>
  </xdr:twoCellAnchor>
  <xdr:twoCellAnchor>
    <xdr:from>
      <xdr:col>4</xdr:col>
      <xdr:colOff>946150</xdr:colOff>
      <xdr:row>1</xdr:row>
      <xdr:rowOff>69850</xdr:rowOff>
    </xdr:from>
    <xdr:to>
      <xdr:col>4</xdr:col>
      <xdr:colOff>952500</xdr:colOff>
      <xdr:row>4</xdr:row>
      <xdr:rowOff>247650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C968D501-EFD4-C15E-8E84-89492831E43D}"/>
            </a:ext>
          </a:extLst>
        </xdr:cNvPr>
        <xdr:cNvCxnSpPr/>
      </xdr:nvCxnSpPr>
      <xdr:spPr>
        <a:xfrm flipH="1" flipV="1">
          <a:off x="4495800" y="838200"/>
          <a:ext cx="6350" cy="806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4</xdr:row>
      <xdr:rowOff>241300</xdr:rowOff>
    </xdr:from>
    <xdr:to>
      <xdr:col>4</xdr:col>
      <xdr:colOff>952500</xdr:colOff>
      <xdr:row>4</xdr:row>
      <xdr:rowOff>241300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40BA09B2-D33A-B790-0AC5-CAA12021267F}"/>
            </a:ext>
          </a:extLst>
        </xdr:cNvPr>
        <xdr:cNvCxnSpPr/>
      </xdr:nvCxnSpPr>
      <xdr:spPr>
        <a:xfrm flipH="1">
          <a:off x="3740150" y="1638300"/>
          <a:ext cx="762000" cy="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oan" displayName="Loan" ref="B9:H369" totalsRowShown="0">
  <tableColumns count="7">
    <tableColumn id="1" xr3:uid="{00000000-0010-0000-0000-000001000000}" name="No. Pmt ">
      <calculatedColumnFormula>IFERROR(IF(LoanIsNotPaid*LoanIsGood,PaymentNumber,""), "")</calculatedColumnFormula>
    </tableColumn>
    <tableColumn id="2" xr3:uid="{00000000-0010-0000-0000-000002000000}" name="Date du pmt">
      <calculatedColumnFormula>IFERROR(IF(LoanIsNotPaid*LoanIsGood,PaymentDate,""), "")</calculatedColumnFormula>
    </tableColumn>
    <tableColumn id="3" xr3:uid="{00000000-0010-0000-0000-000003000000}" name="Solde de début">
      <calculatedColumnFormula>IFERROR(IF(LoanIsNotPaid*LoanIsGood,LoanValue,""), "")</calculatedColumnFormula>
    </tableColumn>
    <tableColumn id="4" xr3:uid="{00000000-0010-0000-0000-000004000000}" name="Paiement">
      <calculatedColumnFormula>IFERROR(IF(LoanIsNotPaid*LoanIsGood,MonthlyPayment,""), "")</calculatedColumnFormula>
    </tableColumn>
    <tableColumn id="5" xr3:uid="{00000000-0010-0000-0000-000005000000}" name="Capital">
      <calculatedColumnFormula>IFERROR(IF(LoanIsNotPaid*LoanIsGood,Principal,""), "")</calculatedColumnFormula>
    </tableColumn>
    <tableColumn id="6" xr3:uid="{00000000-0010-0000-0000-000006000000}" name="Intérêt">
      <calculatedColumnFormula>IFERROR(IF(LoanIsNotPaid*LoanIsGood,InterestAmt,""), "")</calculatedColumnFormula>
    </tableColumn>
    <tableColumn id="7" xr3:uid="{00000000-0010-0000-0000-000007000000}" name="Solde de fin">
      <calculatedColumnFormula>IFERROR(IF(LoanIsNotPaid*LoanIsGood,EndingBalance,""), "")</calculatedColumnFormula>
    </tableColumn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Summary="Track Payment Number, Payment Date, Beginning Balance, Ending Balance, and Payment, Principal, and Interest amounts with this table"/>
    </ext>
  </extLst>
</table>
</file>

<file path=xl/theme/theme1.xml><?xml version="1.0" encoding="utf-8"?>
<a:theme xmlns:a="http://schemas.openxmlformats.org/drawingml/2006/main" name="Personal">
  <a:themeElements>
    <a:clrScheme name="Rainbow">
      <a:dk1>
        <a:srgbClr val="000000"/>
      </a:dk1>
      <a:lt1>
        <a:srgbClr val="FFFFFF"/>
      </a:lt1>
      <a:dk2>
        <a:srgbClr val="7E8083"/>
      </a:dk2>
      <a:lt2>
        <a:srgbClr val="E4E5E6"/>
      </a:lt2>
      <a:accent1>
        <a:srgbClr val="7AC143"/>
      </a:accent1>
      <a:accent2>
        <a:srgbClr val="00853E"/>
      </a:accent2>
      <a:accent3>
        <a:srgbClr val="00ADEE"/>
      </a:accent3>
      <a:accent4>
        <a:srgbClr val="FFC000"/>
      </a:accent4>
      <a:accent5>
        <a:srgbClr val="F47920"/>
      </a:accent5>
      <a:accent6>
        <a:srgbClr val="E51937"/>
      </a:accent6>
      <a:hlink>
        <a:srgbClr val="F47920"/>
      </a:hlink>
      <a:folHlink>
        <a:srgbClr val="954F72"/>
      </a:folHlink>
    </a:clrScheme>
    <a:fontScheme name="Custom 2">
      <a:majorFont>
        <a:latin typeface="Rockwell"/>
        <a:ea typeface=""/>
        <a:cs typeface=""/>
      </a:majorFont>
      <a:minorFont>
        <a:latin typeface="Lucida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B1:H369"/>
  <sheetViews>
    <sheetView showGridLines="0" tabSelected="1" zoomScaleNormal="100" workbookViewId="0">
      <pane ySplit="9" topLeftCell="A10" activePane="bottomLeft" state="frozenSplit"/>
      <selection pane="bottomLeft" activeCell="D4" sqref="D4"/>
    </sheetView>
  </sheetViews>
  <sheetFormatPr defaultRowHeight="14" x14ac:dyDescent="0.25"/>
  <cols>
    <col min="1" max="1" width="2.78515625" customWidth="1"/>
    <col min="2" max="2" width="5.85546875" style="1" customWidth="1"/>
    <col min="3" max="8" width="15.640625" style="1" customWidth="1"/>
    <col min="9" max="9" width="2.78515625" customWidth="1"/>
  </cols>
  <sheetData>
    <row r="1" spans="2:8" ht="73.5" customHeight="1" x14ac:dyDescent="0.25">
      <c r="B1" s="17"/>
      <c r="C1" s="17"/>
      <c r="D1" s="17"/>
      <c r="E1" s="15"/>
      <c r="F1" s="15"/>
      <c r="G1" s="16" t="s">
        <v>0</v>
      </c>
      <c r="H1" s="16"/>
    </row>
    <row r="2" spans="2:8" ht="9.75" customHeight="1" x14ac:dyDescent="0.3">
      <c r="B2" s="2"/>
      <c r="C2" s="2"/>
      <c r="D2" s="2"/>
      <c r="E2" s="2"/>
      <c r="F2" s="2"/>
      <c r="G2" s="2"/>
      <c r="H2" s="2"/>
    </row>
    <row r="3" spans="2:8" ht="20.149999999999999" customHeight="1" thickBot="1" x14ac:dyDescent="0.35">
      <c r="B3" s="20" t="s">
        <v>1</v>
      </c>
      <c r="C3" s="20"/>
      <c r="D3" s="20"/>
      <c r="E3"/>
      <c r="F3" s="20" t="s">
        <v>10</v>
      </c>
      <c r="G3" s="20"/>
      <c r="H3" s="20"/>
    </row>
    <row r="4" spans="2:8" ht="20.149999999999999" customHeight="1" thickTop="1" x14ac:dyDescent="0.3">
      <c r="B4" s="19" t="s">
        <v>2</v>
      </c>
      <c r="C4" s="19"/>
      <c r="D4" s="8">
        <v>5000</v>
      </c>
      <c r="E4"/>
      <c r="F4" s="19" t="s">
        <v>6</v>
      </c>
      <c r="G4" s="19"/>
      <c r="H4" s="12">
        <f ca="1">IFERROR(IF(LoanIsGood,MonthlyPayment,""), "")</f>
        <v>54.263138980240363</v>
      </c>
    </row>
    <row r="5" spans="2:8" ht="20.149999999999999" customHeight="1" x14ac:dyDescent="0.3">
      <c r="B5" s="18" t="s">
        <v>3</v>
      </c>
      <c r="C5" s="18"/>
      <c r="D5" s="9">
        <v>5.5E-2</v>
      </c>
      <c r="E5"/>
      <c r="F5" s="18" t="s">
        <v>7</v>
      </c>
      <c r="G5" s="18"/>
      <c r="H5" s="13">
        <f ca="1">IFERROR(IF(LoanIsGood,LoanYears*12,""), "")</f>
        <v>120</v>
      </c>
    </row>
    <row r="6" spans="2:8" ht="20.149999999999999" customHeight="1" x14ac:dyDescent="0.3">
      <c r="B6" s="18" t="s">
        <v>4</v>
      </c>
      <c r="C6" s="18"/>
      <c r="D6" s="10">
        <v>10</v>
      </c>
      <c r="E6"/>
      <c r="F6" s="18" t="s">
        <v>8</v>
      </c>
      <c r="G6" s="18"/>
      <c r="H6" s="14">
        <f ca="1">IFERROR(IF(LoanIsGood,TotalLoanCost-LoanAmount,""), "")</f>
        <v>1511.5766776288438</v>
      </c>
    </row>
    <row r="7" spans="2:8" ht="20.149999999999999" customHeight="1" x14ac:dyDescent="0.3">
      <c r="B7" s="18" t="s">
        <v>5</v>
      </c>
      <c r="C7" s="18"/>
      <c r="D7" s="11">
        <f ca="1">TODAY()</f>
        <v>45293</v>
      </c>
      <c r="E7"/>
      <c r="F7" s="18" t="s">
        <v>9</v>
      </c>
      <c r="G7" s="18"/>
      <c r="H7" s="14">
        <f ca="1">IFERROR(IF(LoanIsGood,MonthlyPayment*NumberOfPayments,""), "")</f>
        <v>6511.5766776288438</v>
      </c>
    </row>
    <row r="8" spans="2:8" ht="15" customHeight="1" x14ac:dyDescent="0.3">
      <c r="B8"/>
      <c r="C8"/>
      <c r="D8"/>
      <c r="E8"/>
      <c r="F8"/>
      <c r="G8"/>
      <c r="H8"/>
    </row>
    <row r="9" spans="2:8" ht="29.25" customHeight="1" x14ac:dyDescent="0.3">
      <c r="B9" s="6" t="s">
        <v>17</v>
      </c>
      <c r="C9" s="6" t="s">
        <v>11</v>
      </c>
      <c r="D9" s="7" t="s">
        <v>12</v>
      </c>
      <c r="E9" s="7" t="s">
        <v>13</v>
      </c>
      <c r="F9" s="7" t="s">
        <v>14</v>
      </c>
      <c r="G9" s="7" t="s">
        <v>15</v>
      </c>
      <c r="H9" s="7" t="s">
        <v>16</v>
      </c>
    </row>
    <row r="10" spans="2:8" ht="20.149999999999999" customHeight="1" x14ac:dyDescent="0.3">
      <c r="B10" s="3">
        <f ca="1">IFERROR(IF(LoanIsNotPaid*LoanIsGood,PaymentNumber,""), "")</f>
        <v>1</v>
      </c>
      <c r="C10" s="4">
        <f ca="1">IFERROR(IF(LoanIsNotPaid*LoanIsGood,PaymentDate,""), "")</f>
        <v>45324</v>
      </c>
      <c r="D10" s="5">
        <f ca="1">IFERROR(IF(LoanIsNotPaid*LoanIsGood,LoanValue,""), "")</f>
        <v>5000</v>
      </c>
      <c r="E10" s="5">
        <f ca="1">IFERROR(IF(LoanIsNotPaid*LoanIsGood,MonthlyPayment,""), "")</f>
        <v>54.263138980240363</v>
      </c>
      <c r="F10" s="5">
        <f ca="1">IFERROR(IF(LoanIsNotPaid*LoanIsGood,Principal,""), "")</f>
        <v>31.346472313573695</v>
      </c>
      <c r="G10" s="5">
        <f ca="1">IFERROR(IF(LoanIsNotPaid*LoanIsGood,InterestAmt,""), "")</f>
        <v>22.916666666666668</v>
      </c>
      <c r="H10" s="5">
        <f ca="1">IFERROR(IF(LoanIsNotPaid*LoanIsGood,EndingBalance,""), "")</f>
        <v>4968.6535276864261</v>
      </c>
    </row>
    <row r="11" spans="2:8" ht="20.149999999999999" customHeight="1" x14ac:dyDescent="0.3">
      <c r="B11" s="3">
        <f ca="1">IFERROR(IF(LoanIsNotPaid*LoanIsGood,PaymentNumber,""), "")</f>
        <v>2</v>
      </c>
      <c r="C11" s="4">
        <f ca="1">IFERROR(IF(LoanIsNotPaid*LoanIsGood,PaymentDate,""), "")</f>
        <v>45353</v>
      </c>
      <c r="D11" s="5">
        <f ca="1">IFERROR(IF(LoanIsNotPaid*LoanIsGood,LoanValue,""), "")</f>
        <v>4968.6535276864261</v>
      </c>
      <c r="E11" s="5">
        <f ca="1">IFERROR(IF(LoanIsNotPaid*LoanIsGood,MonthlyPayment,""), "")</f>
        <v>54.263138980240363</v>
      </c>
      <c r="F11" s="5">
        <f ca="1">IFERROR(IF(LoanIsNotPaid*LoanIsGood,Principal,""), "")</f>
        <v>31.49014364501091</v>
      </c>
      <c r="G11" s="5">
        <f ca="1">IFERROR(IF(LoanIsNotPaid*LoanIsGood,InterestAmt,""), "")</f>
        <v>22.772995335229453</v>
      </c>
      <c r="H11" s="5">
        <f ca="1">IFERROR(IF(LoanIsNotPaid*LoanIsGood,EndingBalance,""), "")</f>
        <v>4937.1633840414152</v>
      </c>
    </row>
    <row r="12" spans="2:8" ht="20.149999999999999" customHeight="1" x14ac:dyDescent="0.3">
      <c r="B12" s="3">
        <f ca="1">IFERROR(IF(LoanIsNotPaid*LoanIsGood,PaymentNumber,""), "")</f>
        <v>3</v>
      </c>
      <c r="C12" s="4">
        <f ca="1">IFERROR(IF(LoanIsNotPaid*LoanIsGood,PaymentDate,""), "")</f>
        <v>45384</v>
      </c>
      <c r="D12" s="5">
        <f ca="1">IFERROR(IF(LoanIsNotPaid*LoanIsGood,LoanValue,""), "")</f>
        <v>4937.1633840414152</v>
      </c>
      <c r="E12" s="5">
        <f ca="1">IFERROR(IF(LoanIsNotPaid*LoanIsGood,MonthlyPayment,""), "")</f>
        <v>54.263138980240363</v>
      </c>
      <c r="F12" s="5">
        <f ca="1">IFERROR(IF(LoanIsNotPaid*LoanIsGood,Principal,""), "")</f>
        <v>31.634473470050548</v>
      </c>
      <c r="G12" s="5">
        <f ca="1">IFERROR(IF(LoanIsNotPaid*LoanIsGood,InterestAmt,""), "")</f>
        <v>22.628665510189823</v>
      </c>
      <c r="H12" s="5">
        <f ca="1">IFERROR(IF(LoanIsNotPaid*LoanIsGood,EndingBalance,""), "")</f>
        <v>4905.5289105713646</v>
      </c>
    </row>
    <row r="13" spans="2:8" ht="20.149999999999999" customHeight="1" x14ac:dyDescent="0.3">
      <c r="B13" s="3">
        <f ca="1">IFERROR(IF(LoanIsNotPaid*LoanIsGood,PaymentNumber,""), "")</f>
        <v>4</v>
      </c>
      <c r="C13" s="4">
        <f ca="1">IFERROR(IF(LoanIsNotPaid*LoanIsGood,PaymentDate,""), "")</f>
        <v>45414</v>
      </c>
      <c r="D13" s="5">
        <f ca="1">IFERROR(IF(LoanIsNotPaid*LoanIsGood,LoanValue,""), "")</f>
        <v>4905.5289105713646</v>
      </c>
      <c r="E13" s="5">
        <f ca="1">IFERROR(IF(LoanIsNotPaid*LoanIsGood,MonthlyPayment,""), "")</f>
        <v>54.263138980240363</v>
      </c>
      <c r="F13" s="5">
        <f ca="1">IFERROR(IF(LoanIsNotPaid*LoanIsGood,Principal,""), "")</f>
        <v>31.77946480678828</v>
      </c>
      <c r="G13" s="5">
        <f ca="1">IFERROR(IF(LoanIsNotPaid*LoanIsGood,InterestAmt,""), "")</f>
        <v>22.483674173452084</v>
      </c>
      <c r="H13" s="5">
        <f ca="1">IFERROR(IF(LoanIsNotPaid*LoanIsGood,EndingBalance,""), "")</f>
        <v>4873.7494457645762</v>
      </c>
    </row>
    <row r="14" spans="2:8" ht="20.149999999999999" customHeight="1" x14ac:dyDescent="0.3">
      <c r="B14" s="3">
        <f ca="1">IFERROR(IF(LoanIsNotPaid*LoanIsGood,PaymentNumber,""), "")</f>
        <v>5</v>
      </c>
      <c r="C14" s="4">
        <f ca="1">IFERROR(IF(LoanIsNotPaid*LoanIsGood,PaymentDate,""), "")</f>
        <v>45445</v>
      </c>
      <c r="D14" s="5">
        <f ca="1">IFERROR(IF(LoanIsNotPaid*LoanIsGood,LoanValue,""), "")</f>
        <v>4873.7494457645762</v>
      </c>
      <c r="E14" s="5">
        <f ca="1">IFERROR(IF(LoanIsNotPaid*LoanIsGood,MonthlyPayment,""), "")</f>
        <v>54.263138980240363</v>
      </c>
      <c r="F14" s="5">
        <f ca="1">IFERROR(IF(LoanIsNotPaid*LoanIsGood,Principal,""), "")</f>
        <v>31.925120687152727</v>
      </c>
      <c r="G14" s="5">
        <f ca="1">IFERROR(IF(LoanIsNotPaid*LoanIsGood,InterestAmt,""), "")</f>
        <v>22.338018293087636</v>
      </c>
      <c r="H14" s="5">
        <f ca="1">IFERROR(IF(LoanIsNotPaid*LoanIsGood,EndingBalance,""), "")</f>
        <v>4841.8243250774231</v>
      </c>
    </row>
    <row r="15" spans="2:8" ht="20.149999999999999" customHeight="1" x14ac:dyDescent="0.3">
      <c r="B15" s="3">
        <f ca="1">IFERROR(IF(LoanIsNotPaid*LoanIsGood,PaymentNumber,""), "")</f>
        <v>6</v>
      </c>
      <c r="C15" s="4">
        <f ca="1">IFERROR(IF(LoanIsNotPaid*LoanIsGood,PaymentDate,""), "")</f>
        <v>45475</v>
      </c>
      <c r="D15" s="5">
        <f ca="1">IFERROR(IF(LoanIsNotPaid*LoanIsGood,LoanValue,""), "")</f>
        <v>4841.8243250774231</v>
      </c>
      <c r="E15" s="5">
        <f ca="1">IFERROR(IF(LoanIsNotPaid*LoanIsGood,MonthlyPayment,""), "")</f>
        <v>54.263138980240363</v>
      </c>
      <c r="F15" s="5">
        <f ca="1">IFERROR(IF(LoanIsNotPaid*LoanIsGood,Principal,""), "")</f>
        <v>32.071444156968838</v>
      </c>
      <c r="G15" s="5">
        <f ca="1">IFERROR(IF(LoanIsNotPaid*LoanIsGood,InterestAmt,""), "")</f>
        <v>22.191694823271522</v>
      </c>
      <c r="H15" s="5">
        <f ca="1">IFERROR(IF(LoanIsNotPaid*LoanIsGood,EndingBalance,""), "")</f>
        <v>4809.7528809204541</v>
      </c>
    </row>
    <row r="16" spans="2:8" ht="20.149999999999999" customHeight="1" x14ac:dyDescent="0.3">
      <c r="B16" s="3">
        <f ca="1">IFERROR(IF(LoanIsNotPaid*LoanIsGood,PaymentNumber,""), "")</f>
        <v>7</v>
      </c>
      <c r="C16" s="4">
        <f ca="1">IFERROR(IF(LoanIsNotPaid*LoanIsGood,PaymentDate,""), "")</f>
        <v>45506</v>
      </c>
      <c r="D16" s="5">
        <f ca="1">IFERROR(IF(LoanIsNotPaid*LoanIsGood,LoanValue,""), "")</f>
        <v>4809.7528809204541</v>
      </c>
      <c r="E16" s="5">
        <f ca="1">IFERROR(IF(LoanIsNotPaid*LoanIsGood,MonthlyPayment,""), "")</f>
        <v>54.263138980240363</v>
      </c>
      <c r="F16" s="5">
        <f ca="1">IFERROR(IF(LoanIsNotPaid*LoanIsGood,Principal,""), "")</f>
        <v>32.218438276021615</v>
      </c>
      <c r="G16" s="5">
        <f ca="1">IFERROR(IF(LoanIsNotPaid*LoanIsGood,InterestAmt,""), "")</f>
        <v>22.044700704218748</v>
      </c>
      <c r="H16" s="5">
        <f ca="1">IFERROR(IF(LoanIsNotPaid*LoanIsGood,EndingBalance,""), "")</f>
        <v>4777.5344426444335</v>
      </c>
    </row>
    <row r="17" spans="2:8" ht="20.149999999999999" customHeight="1" x14ac:dyDescent="0.3">
      <c r="B17" s="3">
        <f ca="1">IFERROR(IF(LoanIsNotPaid*LoanIsGood,PaymentNumber,""), "")</f>
        <v>8</v>
      </c>
      <c r="C17" s="4">
        <f ca="1">IFERROR(IF(LoanIsNotPaid*LoanIsGood,PaymentDate,""), "")</f>
        <v>45537</v>
      </c>
      <c r="D17" s="5">
        <f ca="1">IFERROR(IF(LoanIsNotPaid*LoanIsGood,LoanValue,""), "")</f>
        <v>4777.5344426444335</v>
      </c>
      <c r="E17" s="5">
        <f ca="1">IFERROR(IF(LoanIsNotPaid*LoanIsGood,MonthlyPayment,""), "")</f>
        <v>54.263138980240363</v>
      </c>
      <c r="F17" s="5">
        <f ca="1">IFERROR(IF(LoanIsNotPaid*LoanIsGood,Principal,""), "")</f>
        <v>32.366106118120044</v>
      </c>
      <c r="G17" s="5">
        <f ca="1">IFERROR(IF(LoanIsNotPaid*LoanIsGood,InterestAmt,""), "")</f>
        <v>21.897032862120316</v>
      </c>
      <c r="H17" s="5">
        <f ca="1">IFERROR(IF(LoanIsNotPaid*LoanIsGood,EndingBalance,""), "")</f>
        <v>4745.1683365263125</v>
      </c>
    </row>
    <row r="18" spans="2:8" ht="20.149999999999999" customHeight="1" x14ac:dyDescent="0.3">
      <c r="B18" s="3">
        <f ca="1">IFERROR(IF(LoanIsNotPaid*LoanIsGood,PaymentNumber,""), "")</f>
        <v>9</v>
      </c>
      <c r="C18" s="4">
        <f ca="1">IFERROR(IF(LoanIsNotPaid*LoanIsGood,PaymentDate,""), "")</f>
        <v>45567</v>
      </c>
      <c r="D18" s="5">
        <f ca="1">IFERROR(IF(LoanIsNotPaid*LoanIsGood,LoanValue,""), "")</f>
        <v>4745.1683365263125</v>
      </c>
      <c r="E18" s="5">
        <f ca="1">IFERROR(IF(LoanIsNotPaid*LoanIsGood,MonthlyPayment,""), "")</f>
        <v>54.263138980240363</v>
      </c>
      <c r="F18" s="5">
        <f ca="1">IFERROR(IF(LoanIsNotPaid*LoanIsGood,Principal,""), "")</f>
        <v>32.514450771161435</v>
      </c>
      <c r="G18" s="5">
        <f ca="1">IFERROR(IF(LoanIsNotPaid*LoanIsGood,InterestAmt,""), "")</f>
        <v>21.748688209078932</v>
      </c>
      <c r="H18" s="5">
        <f ca="1">IFERROR(IF(LoanIsNotPaid*LoanIsGood,EndingBalance,""), "")</f>
        <v>4712.6538857551514</v>
      </c>
    </row>
    <row r="19" spans="2:8" ht="20.149999999999999" customHeight="1" x14ac:dyDescent="0.3">
      <c r="B19" s="3">
        <f ca="1">IFERROR(IF(LoanIsNotPaid*LoanIsGood,PaymentNumber,""), "")</f>
        <v>10</v>
      </c>
      <c r="C19" s="4">
        <f ca="1">IFERROR(IF(LoanIsNotPaid*LoanIsGood,PaymentDate,""), "")</f>
        <v>45598</v>
      </c>
      <c r="D19" s="5">
        <f ca="1">IFERROR(IF(LoanIsNotPaid*LoanIsGood,LoanValue,""), "")</f>
        <v>4712.6538857551514</v>
      </c>
      <c r="E19" s="5">
        <f ca="1">IFERROR(IF(LoanIsNotPaid*LoanIsGood,MonthlyPayment,""), "")</f>
        <v>54.263138980240363</v>
      </c>
      <c r="F19" s="5">
        <f ca="1">IFERROR(IF(LoanIsNotPaid*LoanIsGood,Principal,""), "")</f>
        <v>32.663475337195919</v>
      </c>
      <c r="G19" s="5">
        <f ca="1">IFERROR(IF(LoanIsNotPaid*LoanIsGood,InterestAmt,""), "")</f>
        <v>21.599663643044444</v>
      </c>
      <c r="H19" s="5">
        <f ca="1">IFERROR(IF(LoanIsNotPaid*LoanIsGood,EndingBalance,""), "")</f>
        <v>4679.990410417955</v>
      </c>
    </row>
    <row r="20" spans="2:8" ht="20.149999999999999" customHeight="1" x14ac:dyDescent="0.3">
      <c r="B20" s="3">
        <f ca="1">IFERROR(IF(LoanIsNotPaid*LoanIsGood,PaymentNumber,""), "")</f>
        <v>11</v>
      </c>
      <c r="C20" s="4">
        <f ca="1">IFERROR(IF(LoanIsNotPaid*LoanIsGood,PaymentDate,""), "")</f>
        <v>45628</v>
      </c>
      <c r="D20" s="5">
        <f ca="1">IFERROR(IF(LoanIsNotPaid*LoanIsGood,LoanValue,""), "")</f>
        <v>4679.990410417955</v>
      </c>
      <c r="E20" s="5">
        <f ca="1">IFERROR(IF(LoanIsNotPaid*LoanIsGood,MonthlyPayment,""), "")</f>
        <v>54.263138980240363</v>
      </c>
      <c r="F20" s="5">
        <f ca="1">IFERROR(IF(LoanIsNotPaid*LoanIsGood,Principal,""), "")</f>
        <v>32.813182932491401</v>
      </c>
      <c r="G20" s="5">
        <f ca="1">IFERROR(IF(LoanIsNotPaid*LoanIsGood,InterestAmt,""), "")</f>
        <v>21.449956047748959</v>
      </c>
      <c r="H20" s="5">
        <f ca="1">IFERROR(IF(LoanIsNotPaid*LoanIsGood,EndingBalance,""), "")</f>
        <v>4647.1772274854638</v>
      </c>
    </row>
    <row r="21" spans="2:8" ht="20.149999999999999" customHeight="1" x14ac:dyDescent="0.3">
      <c r="B21" s="3">
        <f ca="1">IFERROR(IF(LoanIsNotPaid*LoanIsGood,PaymentNumber,""), "")</f>
        <v>12</v>
      </c>
      <c r="C21" s="4">
        <f ca="1">IFERROR(IF(LoanIsNotPaid*LoanIsGood,PaymentDate,""), "")</f>
        <v>45659</v>
      </c>
      <c r="D21" s="5">
        <f ca="1">IFERROR(IF(LoanIsNotPaid*LoanIsGood,LoanValue,""), "")</f>
        <v>4647.1772274854638</v>
      </c>
      <c r="E21" s="5">
        <f ca="1">IFERROR(IF(LoanIsNotPaid*LoanIsGood,MonthlyPayment,""), "")</f>
        <v>54.263138980240363</v>
      </c>
      <c r="F21" s="5">
        <f ca="1">IFERROR(IF(LoanIsNotPaid*LoanIsGood,Principal,""), "")</f>
        <v>32.96357668759866</v>
      </c>
      <c r="G21" s="5">
        <f ca="1">IFERROR(IF(LoanIsNotPaid*LoanIsGood,InterestAmt,""), "")</f>
        <v>21.29956229264171</v>
      </c>
      <c r="H21" s="5">
        <f ca="1">IFERROR(IF(LoanIsNotPaid*LoanIsGood,EndingBalance,""), "")</f>
        <v>4614.2136507978666</v>
      </c>
    </row>
    <row r="22" spans="2:8" ht="20.149999999999999" customHeight="1" x14ac:dyDescent="0.3">
      <c r="B22" s="3">
        <f ca="1">IFERROR(IF(LoanIsNotPaid*LoanIsGood,PaymentNumber,""), "")</f>
        <v>13</v>
      </c>
      <c r="C22" s="4">
        <f ca="1">IFERROR(IF(LoanIsNotPaid*LoanIsGood,PaymentDate,""), "")</f>
        <v>45690</v>
      </c>
      <c r="D22" s="5">
        <f ca="1">IFERROR(IF(LoanIsNotPaid*LoanIsGood,LoanValue,""), "")</f>
        <v>4614.2136507978666</v>
      </c>
      <c r="E22" s="5">
        <f ca="1">IFERROR(IF(LoanIsNotPaid*LoanIsGood,MonthlyPayment,""), "")</f>
        <v>54.263138980240363</v>
      </c>
      <c r="F22" s="5">
        <f ca="1">IFERROR(IF(LoanIsNotPaid*LoanIsGood,Principal,""), "")</f>
        <v>33.114659747416809</v>
      </c>
      <c r="G22" s="5">
        <f ca="1">IFERROR(IF(LoanIsNotPaid*LoanIsGood,InterestAmt,""), "")</f>
        <v>21.148479232823547</v>
      </c>
      <c r="H22" s="5">
        <f ca="1">IFERROR(IF(LoanIsNotPaid*LoanIsGood,EndingBalance,""), "")</f>
        <v>4581.0989910504486</v>
      </c>
    </row>
    <row r="23" spans="2:8" ht="20.149999999999999" customHeight="1" x14ac:dyDescent="0.3">
      <c r="B23" s="3">
        <f ca="1">IFERROR(IF(LoanIsNotPaid*LoanIsGood,PaymentNumber,""), "")</f>
        <v>14</v>
      </c>
      <c r="C23" s="4">
        <f ca="1">IFERROR(IF(LoanIsNotPaid*LoanIsGood,PaymentDate,""), "")</f>
        <v>45718</v>
      </c>
      <c r="D23" s="5">
        <f ca="1">IFERROR(IF(LoanIsNotPaid*LoanIsGood,LoanValue,""), "")</f>
        <v>4581.0989910504486</v>
      </c>
      <c r="E23" s="5">
        <f ca="1">IFERROR(IF(LoanIsNotPaid*LoanIsGood,MonthlyPayment,""), "")</f>
        <v>54.263138980240363</v>
      </c>
      <c r="F23" s="5">
        <f ca="1">IFERROR(IF(LoanIsNotPaid*LoanIsGood,Principal,""), "")</f>
        <v>33.266435271259141</v>
      </c>
      <c r="G23" s="5">
        <f ca="1">IFERROR(IF(LoanIsNotPaid*LoanIsGood,InterestAmt,""), "")</f>
        <v>20.996703708981219</v>
      </c>
      <c r="H23" s="5">
        <f ca="1">IFERROR(IF(LoanIsNotPaid*LoanIsGood,EndingBalance,""), "")</f>
        <v>4547.8325557791886</v>
      </c>
    </row>
    <row r="24" spans="2:8" ht="20.149999999999999" customHeight="1" x14ac:dyDescent="0.3">
      <c r="B24" s="3">
        <f ca="1">IFERROR(IF(LoanIsNotPaid*LoanIsGood,PaymentNumber,""), "")</f>
        <v>15</v>
      </c>
      <c r="C24" s="4">
        <f ca="1">IFERROR(IF(LoanIsNotPaid*LoanIsGood,PaymentDate,""), "")</f>
        <v>45749</v>
      </c>
      <c r="D24" s="5">
        <f ca="1">IFERROR(IF(LoanIsNotPaid*LoanIsGood,LoanValue,""), "")</f>
        <v>4547.8325557791886</v>
      </c>
      <c r="E24" s="5">
        <f ca="1">IFERROR(IF(LoanIsNotPaid*LoanIsGood,MonthlyPayment,""), "")</f>
        <v>54.263138980240363</v>
      </c>
      <c r="F24" s="5">
        <f ca="1">IFERROR(IF(LoanIsNotPaid*LoanIsGood,Principal,""), "")</f>
        <v>33.41890643291908</v>
      </c>
      <c r="G24" s="5">
        <f ca="1">IFERROR(IF(LoanIsNotPaid*LoanIsGood,InterestAmt,""), "")</f>
        <v>20.84423254732128</v>
      </c>
      <c r="H24" s="5">
        <f ca="1">IFERROR(IF(LoanIsNotPaid*LoanIsGood,EndingBalance,""), "")</f>
        <v>4514.4136493462702</v>
      </c>
    </row>
    <row r="25" spans="2:8" ht="20.149999999999999" customHeight="1" x14ac:dyDescent="0.3">
      <c r="B25" s="3">
        <f ca="1">IFERROR(IF(LoanIsNotPaid*LoanIsGood,PaymentNumber,""), "")</f>
        <v>16</v>
      </c>
      <c r="C25" s="4">
        <f ca="1">IFERROR(IF(LoanIsNotPaid*LoanIsGood,PaymentDate,""), "")</f>
        <v>45779</v>
      </c>
      <c r="D25" s="5">
        <f ca="1">IFERROR(IF(LoanIsNotPaid*LoanIsGood,LoanValue,""), "")</f>
        <v>4514.4136493462702</v>
      </c>
      <c r="E25" s="5">
        <f ca="1">IFERROR(IF(LoanIsNotPaid*LoanIsGood,MonthlyPayment,""), "")</f>
        <v>54.263138980240363</v>
      </c>
      <c r="F25" s="5">
        <f ca="1">IFERROR(IF(LoanIsNotPaid*LoanIsGood,Principal,""), "")</f>
        <v>33.572076420736622</v>
      </c>
      <c r="G25" s="5">
        <f ca="1">IFERROR(IF(LoanIsNotPaid*LoanIsGood,InterestAmt,""), "")</f>
        <v>20.691062559503738</v>
      </c>
      <c r="H25" s="5">
        <f ca="1">IFERROR(IF(LoanIsNotPaid*LoanIsGood,EndingBalance,""), "")</f>
        <v>4480.8415729255339</v>
      </c>
    </row>
    <row r="26" spans="2:8" ht="20.149999999999999" customHeight="1" x14ac:dyDescent="0.3">
      <c r="B26" s="3">
        <f ca="1">IFERROR(IF(LoanIsNotPaid*LoanIsGood,PaymentNumber,""), "")</f>
        <v>17</v>
      </c>
      <c r="C26" s="4">
        <f ca="1">IFERROR(IF(LoanIsNotPaid*LoanIsGood,PaymentDate,""), "")</f>
        <v>45810</v>
      </c>
      <c r="D26" s="5">
        <f ca="1">IFERROR(IF(LoanIsNotPaid*LoanIsGood,LoanValue,""), "")</f>
        <v>4480.8415729255339</v>
      </c>
      <c r="E26" s="5">
        <f ca="1">IFERROR(IF(LoanIsNotPaid*LoanIsGood,MonthlyPayment,""), "")</f>
        <v>54.263138980240363</v>
      </c>
      <c r="F26" s="5">
        <f ca="1">IFERROR(IF(LoanIsNotPaid*LoanIsGood,Principal,""), "")</f>
        <v>33.725948437665004</v>
      </c>
      <c r="G26" s="5">
        <f ca="1">IFERROR(IF(LoanIsNotPaid*LoanIsGood,InterestAmt,""), "")</f>
        <v>20.537190542575363</v>
      </c>
      <c r="H26" s="5">
        <f ca="1">IFERROR(IF(LoanIsNotPaid*LoanIsGood,EndingBalance,""), "")</f>
        <v>4447.1156244878675</v>
      </c>
    </row>
    <row r="27" spans="2:8" ht="20.149999999999999" customHeight="1" x14ac:dyDescent="0.3">
      <c r="B27" s="3">
        <f ca="1">IFERROR(IF(LoanIsNotPaid*LoanIsGood,PaymentNumber,""), "")</f>
        <v>18</v>
      </c>
      <c r="C27" s="4">
        <f ca="1">IFERROR(IF(LoanIsNotPaid*LoanIsGood,PaymentDate,""), "")</f>
        <v>45840</v>
      </c>
      <c r="D27" s="5">
        <f ca="1">IFERROR(IF(LoanIsNotPaid*LoanIsGood,LoanValue,""), "")</f>
        <v>4447.1156244878675</v>
      </c>
      <c r="E27" s="5">
        <f ca="1">IFERROR(IF(LoanIsNotPaid*LoanIsGood,MonthlyPayment,""), "")</f>
        <v>54.263138980240363</v>
      </c>
      <c r="F27" s="5">
        <f ca="1">IFERROR(IF(LoanIsNotPaid*LoanIsGood,Principal,""), "")</f>
        <v>33.880525701337632</v>
      </c>
      <c r="G27" s="5">
        <f ca="1">IFERROR(IF(LoanIsNotPaid*LoanIsGood,InterestAmt,""), "")</f>
        <v>20.382613278902731</v>
      </c>
      <c r="H27" s="5">
        <f ca="1">IFERROR(IF(LoanIsNotPaid*LoanIsGood,EndingBalance,""), "")</f>
        <v>4413.2350987865302</v>
      </c>
    </row>
    <row r="28" spans="2:8" ht="20.149999999999999" customHeight="1" x14ac:dyDescent="0.3">
      <c r="B28" s="3">
        <f ca="1">IFERROR(IF(LoanIsNotPaid*LoanIsGood,PaymentNumber,""), "")</f>
        <v>19</v>
      </c>
      <c r="C28" s="4">
        <f ca="1">IFERROR(IF(LoanIsNotPaid*LoanIsGood,PaymentDate,""), "")</f>
        <v>45871</v>
      </c>
      <c r="D28" s="5">
        <f ca="1">IFERROR(IF(LoanIsNotPaid*LoanIsGood,LoanValue,""), "")</f>
        <v>4413.2350987865302</v>
      </c>
      <c r="E28" s="5">
        <f ca="1">IFERROR(IF(LoanIsNotPaid*LoanIsGood,MonthlyPayment,""), "")</f>
        <v>54.263138980240363</v>
      </c>
      <c r="F28" s="5">
        <f ca="1">IFERROR(IF(LoanIsNotPaid*LoanIsGood,Principal,""), "")</f>
        <v>34.035811444135426</v>
      </c>
      <c r="G28" s="5">
        <f ca="1">IFERROR(IF(LoanIsNotPaid*LoanIsGood,InterestAmt,""), "")</f>
        <v>20.227327536104934</v>
      </c>
      <c r="H28" s="5">
        <f ca="1">IFERROR(IF(LoanIsNotPaid*LoanIsGood,EndingBalance,""), "")</f>
        <v>4379.199287342396</v>
      </c>
    </row>
    <row r="29" spans="2:8" ht="20.149999999999999" customHeight="1" x14ac:dyDescent="0.3">
      <c r="B29" s="3">
        <f ca="1">IFERROR(IF(LoanIsNotPaid*LoanIsGood,PaymentNumber,""), "")</f>
        <v>20</v>
      </c>
      <c r="C29" s="4">
        <f ca="1">IFERROR(IF(LoanIsNotPaid*LoanIsGood,PaymentDate,""), "")</f>
        <v>45902</v>
      </c>
      <c r="D29" s="5">
        <f ca="1">IFERROR(IF(LoanIsNotPaid*LoanIsGood,LoanValue,""), "")</f>
        <v>4379.199287342396</v>
      </c>
      <c r="E29" s="5">
        <f ca="1">IFERROR(IF(LoanIsNotPaid*LoanIsGood,MonthlyPayment,""), "")</f>
        <v>54.263138980240363</v>
      </c>
      <c r="F29" s="5">
        <f ca="1">IFERROR(IF(LoanIsNotPaid*LoanIsGood,Principal,""), "")</f>
        <v>34.191808913254384</v>
      </c>
      <c r="G29" s="5">
        <f ca="1">IFERROR(IF(LoanIsNotPaid*LoanIsGood,InterestAmt,""), "")</f>
        <v>20.071330066985983</v>
      </c>
      <c r="H29" s="5">
        <f ca="1">IFERROR(IF(LoanIsNotPaid*LoanIsGood,EndingBalance,""), "")</f>
        <v>4345.007478429141</v>
      </c>
    </row>
    <row r="30" spans="2:8" ht="20.149999999999999" customHeight="1" x14ac:dyDescent="0.3">
      <c r="B30" s="3">
        <f ca="1">IFERROR(IF(LoanIsNotPaid*LoanIsGood,PaymentNumber,""), "")</f>
        <v>21</v>
      </c>
      <c r="C30" s="4">
        <f ca="1">IFERROR(IF(LoanIsNotPaid*LoanIsGood,PaymentDate,""), "")</f>
        <v>45932</v>
      </c>
      <c r="D30" s="5">
        <f ca="1">IFERROR(IF(LoanIsNotPaid*LoanIsGood,LoanValue,""), "")</f>
        <v>4345.007478429141</v>
      </c>
      <c r="E30" s="5">
        <f ca="1">IFERROR(IF(LoanIsNotPaid*LoanIsGood,MonthlyPayment,""), "")</f>
        <v>54.263138980240363</v>
      </c>
      <c r="F30" s="5">
        <f ca="1">IFERROR(IF(LoanIsNotPaid*LoanIsGood,Principal,""), "")</f>
        <v>34.348521370773462</v>
      </c>
      <c r="G30" s="5">
        <f ca="1">IFERROR(IF(LoanIsNotPaid*LoanIsGood,InterestAmt,""), "")</f>
        <v>19.914617609466895</v>
      </c>
      <c r="H30" s="5">
        <f ca="1">IFERROR(IF(LoanIsNotPaid*LoanIsGood,EndingBalance,""), "")</f>
        <v>4310.6589570583674</v>
      </c>
    </row>
    <row r="31" spans="2:8" ht="20.149999999999999" customHeight="1" x14ac:dyDescent="0.3">
      <c r="B31" s="3">
        <f ca="1">IFERROR(IF(LoanIsNotPaid*LoanIsGood,PaymentNumber,""), "")</f>
        <v>22</v>
      </c>
      <c r="C31" s="4">
        <f ca="1">IFERROR(IF(LoanIsNotPaid*LoanIsGood,PaymentDate,""), "")</f>
        <v>45963</v>
      </c>
      <c r="D31" s="5">
        <f ca="1">IFERROR(IF(LoanIsNotPaid*LoanIsGood,LoanValue,""), "")</f>
        <v>4310.6589570583674</v>
      </c>
      <c r="E31" s="5">
        <f ca="1">IFERROR(IF(LoanIsNotPaid*LoanIsGood,MonthlyPayment,""), "")</f>
        <v>54.263138980240363</v>
      </c>
      <c r="F31" s="5">
        <f ca="1">IFERROR(IF(LoanIsNotPaid*LoanIsGood,Principal,""), "")</f>
        <v>34.50595209372284</v>
      </c>
      <c r="G31" s="5">
        <f ca="1">IFERROR(IF(LoanIsNotPaid*LoanIsGood,InterestAmt,""), "")</f>
        <v>19.75718688651752</v>
      </c>
      <c r="H31" s="5">
        <f ca="1">IFERROR(IF(LoanIsNotPaid*LoanIsGood,EndingBalance,""), "")</f>
        <v>4276.1530049646426</v>
      </c>
    </row>
    <row r="32" spans="2:8" ht="20.149999999999999" customHeight="1" x14ac:dyDescent="0.3">
      <c r="B32" s="3">
        <f ca="1">IFERROR(IF(LoanIsNotPaid*LoanIsGood,PaymentNumber,""), "")</f>
        <v>23</v>
      </c>
      <c r="C32" s="4">
        <f ca="1">IFERROR(IF(LoanIsNotPaid*LoanIsGood,PaymentDate,""), "")</f>
        <v>45993</v>
      </c>
      <c r="D32" s="5">
        <f ca="1">IFERROR(IF(LoanIsNotPaid*LoanIsGood,LoanValue,""), "")</f>
        <v>4276.1530049646426</v>
      </c>
      <c r="E32" s="5">
        <f ca="1">IFERROR(IF(LoanIsNotPaid*LoanIsGood,MonthlyPayment,""), "")</f>
        <v>54.263138980240363</v>
      </c>
      <c r="F32" s="5">
        <f ca="1">IFERROR(IF(LoanIsNotPaid*LoanIsGood,Principal,""), "")</f>
        <v>34.664104374152409</v>
      </c>
      <c r="G32" s="5">
        <f ca="1">IFERROR(IF(LoanIsNotPaid*LoanIsGood,InterestAmt,""), "")</f>
        <v>19.599034606087955</v>
      </c>
      <c r="H32" s="5">
        <f ca="1">IFERROR(IF(LoanIsNotPaid*LoanIsGood,EndingBalance,""), "")</f>
        <v>4241.4889005904915</v>
      </c>
    </row>
    <row r="33" spans="2:8" ht="20.149999999999999" customHeight="1" x14ac:dyDescent="0.3">
      <c r="B33" s="3">
        <f ca="1">IFERROR(IF(LoanIsNotPaid*LoanIsGood,PaymentNumber,""), "")</f>
        <v>24</v>
      </c>
      <c r="C33" s="4">
        <f ca="1">IFERROR(IF(LoanIsNotPaid*LoanIsGood,PaymentDate,""), "")</f>
        <v>46024</v>
      </c>
      <c r="D33" s="5">
        <f ca="1">IFERROR(IF(LoanIsNotPaid*LoanIsGood,LoanValue,""), "")</f>
        <v>4241.4889005904915</v>
      </c>
      <c r="E33" s="5">
        <f ca="1">IFERROR(IF(LoanIsNotPaid*LoanIsGood,MonthlyPayment,""), "")</f>
        <v>54.263138980240363</v>
      </c>
      <c r="F33" s="5">
        <f ca="1">IFERROR(IF(LoanIsNotPaid*LoanIsGood,Principal,""), "")</f>
        <v>34.822981519200603</v>
      </c>
      <c r="G33" s="5">
        <f ca="1">IFERROR(IF(LoanIsNotPaid*LoanIsGood,InterestAmt,""), "")</f>
        <v>19.440157461039753</v>
      </c>
      <c r="H33" s="5">
        <f ca="1">IFERROR(IF(LoanIsNotPaid*LoanIsGood,EndingBalance,""), "")</f>
        <v>4206.6659190712908</v>
      </c>
    </row>
    <row r="34" spans="2:8" ht="20.149999999999999" customHeight="1" x14ac:dyDescent="0.3">
      <c r="B34" s="3">
        <f ca="1">IFERROR(IF(LoanIsNotPaid*LoanIsGood,PaymentNumber,""), "")</f>
        <v>25</v>
      </c>
      <c r="C34" s="4">
        <f ca="1">IFERROR(IF(LoanIsNotPaid*LoanIsGood,PaymentDate,""), "")</f>
        <v>46055</v>
      </c>
      <c r="D34" s="5">
        <f ca="1">IFERROR(IF(LoanIsNotPaid*LoanIsGood,LoanValue,""), "")</f>
        <v>4206.6659190712908</v>
      </c>
      <c r="E34" s="5">
        <f ca="1">IFERROR(IF(LoanIsNotPaid*LoanIsGood,MonthlyPayment,""), "")</f>
        <v>54.263138980240363</v>
      </c>
      <c r="F34" s="5">
        <f ca="1">IFERROR(IF(LoanIsNotPaid*LoanIsGood,Principal,""), "")</f>
        <v>34.98258685116361</v>
      </c>
      <c r="G34" s="5">
        <f ca="1">IFERROR(IF(LoanIsNotPaid*LoanIsGood,InterestAmt,""), "")</f>
        <v>19.280552129076753</v>
      </c>
      <c r="H34" s="5">
        <f ca="1">IFERROR(IF(LoanIsNotPaid*LoanIsGood,EndingBalance,""), "")</f>
        <v>4171.6833322201273</v>
      </c>
    </row>
    <row r="35" spans="2:8" ht="20.149999999999999" customHeight="1" x14ac:dyDescent="0.3">
      <c r="B35" s="3">
        <f ca="1">IFERROR(IF(LoanIsNotPaid*LoanIsGood,PaymentNumber,""), "")</f>
        <v>26</v>
      </c>
      <c r="C35" s="4">
        <f ca="1">IFERROR(IF(LoanIsNotPaid*LoanIsGood,PaymentDate,""), "")</f>
        <v>46083</v>
      </c>
      <c r="D35" s="5">
        <f ca="1">IFERROR(IF(LoanIsNotPaid*LoanIsGood,LoanValue,""), "")</f>
        <v>4171.6833322201273</v>
      </c>
      <c r="E35" s="5">
        <f ca="1">IFERROR(IF(LoanIsNotPaid*LoanIsGood,MonthlyPayment,""), "")</f>
        <v>54.263138980240363</v>
      </c>
      <c r="F35" s="5">
        <f ca="1">IFERROR(IF(LoanIsNotPaid*LoanIsGood,Principal,""), "")</f>
        <v>35.142923707564776</v>
      </c>
      <c r="G35" s="5">
        <f ca="1">IFERROR(IF(LoanIsNotPaid*LoanIsGood,InterestAmt,""), "")</f>
        <v>19.120215272675587</v>
      </c>
      <c r="H35" s="5">
        <f ca="1">IFERROR(IF(LoanIsNotPaid*LoanIsGood,EndingBalance,""), "")</f>
        <v>4136.5404085125629</v>
      </c>
    </row>
    <row r="36" spans="2:8" ht="20.149999999999999" customHeight="1" x14ac:dyDescent="0.3">
      <c r="B36" s="3">
        <f ca="1">IFERROR(IF(LoanIsNotPaid*LoanIsGood,PaymentNumber,""), "")</f>
        <v>27</v>
      </c>
      <c r="C36" s="4">
        <f ca="1">IFERROR(IF(LoanIsNotPaid*LoanIsGood,PaymentDate,""), "")</f>
        <v>46114</v>
      </c>
      <c r="D36" s="5">
        <f ca="1">IFERROR(IF(LoanIsNotPaid*LoanIsGood,LoanValue,""), "")</f>
        <v>4136.5404085125629</v>
      </c>
      <c r="E36" s="5">
        <f ca="1">IFERROR(IF(LoanIsNotPaid*LoanIsGood,MonthlyPayment,""), "")</f>
        <v>54.263138980240363</v>
      </c>
      <c r="F36" s="5">
        <f ca="1">IFERROR(IF(LoanIsNotPaid*LoanIsGood,Principal,""), "")</f>
        <v>35.303995441224451</v>
      </c>
      <c r="G36" s="5">
        <f ca="1">IFERROR(IF(LoanIsNotPaid*LoanIsGood,InterestAmt,""), "")</f>
        <v>18.959143539015919</v>
      </c>
      <c r="H36" s="5">
        <f ca="1">IFERROR(IF(LoanIsNotPaid*LoanIsGood,EndingBalance,""), "")</f>
        <v>4101.2364130713395</v>
      </c>
    </row>
    <row r="37" spans="2:8" ht="20.149999999999999" customHeight="1" x14ac:dyDescent="0.3">
      <c r="B37" s="3">
        <f ca="1">IFERROR(IF(LoanIsNotPaid*LoanIsGood,PaymentNumber,""), "")</f>
        <v>28</v>
      </c>
      <c r="C37" s="4">
        <f ca="1">IFERROR(IF(LoanIsNotPaid*LoanIsGood,PaymentDate,""), "")</f>
        <v>46144</v>
      </c>
      <c r="D37" s="5">
        <f ca="1">IFERROR(IF(LoanIsNotPaid*LoanIsGood,LoanValue,""), "")</f>
        <v>4101.2364130713395</v>
      </c>
      <c r="E37" s="5">
        <f ca="1">IFERROR(IF(LoanIsNotPaid*LoanIsGood,MonthlyPayment,""), "")</f>
        <v>54.263138980240363</v>
      </c>
      <c r="F37" s="5">
        <f ca="1">IFERROR(IF(LoanIsNotPaid*LoanIsGood,Principal,""), "")</f>
        <v>35.465805420330057</v>
      </c>
      <c r="G37" s="5">
        <f ca="1">IFERROR(IF(LoanIsNotPaid*LoanIsGood,InterestAmt,""), "")</f>
        <v>18.797333559910307</v>
      </c>
      <c r="H37" s="5">
        <f ca="1">IFERROR(IF(LoanIsNotPaid*LoanIsGood,EndingBalance,""), "")</f>
        <v>4065.7706076510085</v>
      </c>
    </row>
    <row r="38" spans="2:8" ht="20.149999999999999" customHeight="1" x14ac:dyDescent="0.3">
      <c r="B38" s="3">
        <f ca="1">IFERROR(IF(LoanIsNotPaid*LoanIsGood,PaymentNumber,""), "")</f>
        <v>29</v>
      </c>
      <c r="C38" s="4">
        <f ca="1">IFERROR(IF(LoanIsNotPaid*LoanIsGood,PaymentDate,""), "")</f>
        <v>46175</v>
      </c>
      <c r="D38" s="5">
        <f ca="1">IFERROR(IF(LoanIsNotPaid*LoanIsGood,LoanValue,""), "")</f>
        <v>4065.7706076510085</v>
      </c>
      <c r="E38" s="5">
        <f ca="1">IFERROR(IF(LoanIsNotPaid*LoanIsGood,MonthlyPayment,""), "")</f>
        <v>54.263138980240363</v>
      </c>
      <c r="F38" s="5">
        <f ca="1">IFERROR(IF(LoanIsNotPaid*LoanIsGood,Principal,""), "")</f>
        <v>35.628357028506571</v>
      </c>
      <c r="G38" s="5">
        <f ca="1">IFERROR(IF(LoanIsNotPaid*LoanIsGood,InterestAmt,""), "")</f>
        <v>18.634781951733792</v>
      </c>
      <c r="H38" s="5">
        <f ca="1">IFERROR(IF(LoanIsNotPaid*LoanIsGood,EndingBalance,""), "")</f>
        <v>4030.1422506225017</v>
      </c>
    </row>
    <row r="39" spans="2:8" ht="20.149999999999999" customHeight="1" x14ac:dyDescent="0.3">
      <c r="B39" s="3">
        <f ca="1">IFERROR(IF(LoanIsNotPaid*LoanIsGood,PaymentNumber,""), "")</f>
        <v>30</v>
      </c>
      <c r="C39" s="4">
        <f ca="1">IFERROR(IF(LoanIsNotPaid*LoanIsGood,PaymentDate,""), "")</f>
        <v>46205</v>
      </c>
      <c r="D39" s="5">
        <f ca="1">IFERROR(IF(LoanIsNotPaid*LoanIsGood,LoanValue,""), "")</f>
        <v>4030.1422506225017</v>
      </c>
      <c r="E39" s="5">
        <f ca="1">IFERROR(IF(LoanIsNotPaid*LoanIsGood,MonthlyPayment,""), "")</f>
        <v>54.263138980240363</v>
      </c>
      <c r="F39" s="5">
        <f ca="1">IFERROR(IF(LoanIsNotPaid*LoanIsGood,Principal,""), "")</f>
        <v>35.791653664887228</v>
      </c>
      <c r="G39" s="5">
        <f ca="1">IFERROR(IF(LoanIsNotPaid*LoanIsGood,InterestAmt,""), "")</f>
        <v>18.471485315353135</v>
      </c>
      <c r="H39" s="5">
        <f ca="1">IFERROR(IF(LoanIsNotPaid*LoanIsGood,EndingBalance,""), "")</f>
        <v>3994.3505969576145</v>
      </c>
    </row>
    <row r="40" spans="2:8" ht="20.149999999999999" customHeight="1" x14ac:dyDescent="0.3">
      <c r="B40" s="3">
        <f ca="1">IFERROR(IF(LoanIsNotPaid*LoanIsGood,PaymentNumber,""), "")</f>
        <v>31</v>
      </c>
      <c r="C40" s="4">
        <f ca="1">IFERROR(IF(LoanIsNotPaid*LoanIsGood,PaymentDate,""), "")</f>
        <v>46236</v>
      </c>
      <c r="D40" s="5">
        <f ca="1">IFERROR(IF(LoanIsNotPaid*LoanIsGood,LoanValue,""), "")</f>
        <v>3994.3505969576145</v>
      </c>
      <c r="E40" s="5">
        <f ca="1">IFERROR(IF(LoanIsNotPaid*LoanIsGood,MonthlyPayment,""), "")</f>
        <v>54.263138980240363</v>
      </c>
      <c r="F40" s="5">
        <f ca="1">IFERROR(IF(LoanIsNotPaid*LoanIsGood,Principal,""), "")</f>
        <v>35.95569874418463</v>
      </c>
      <c r="G40" s="5">
        <f ca="1">IFERROR(IF(LoanIsNotPaid*LoanIsGood,InterestAmt,""), "")</f>
        <v>18.307440236055736</v>
      </c>
      <c r="H40" s="5">
        <f ca="1">IFERROR(IF(LoanIsNotPaid*LoanIsGood,EndingBalance,""), "")</f>
        <v>3958.3948982134298</v>
      </c>
    </row>
    <row r="41" spans="2:8" ht="20.149999999999999" customHeight="1" x14ac:dyDescent="0.3">
      <c r="B41" s="3">
        <f ca="1">IFERROR(IF(LoanIsNotPaid*LoanIsGood,PaymentNumber,""), "")</f>
        <v>32</v>
      </c>
      <c r="C41" s="4">
        <f ca="1">IFERROR(IF(LoanIsNotPaid*LoanIsGood,PaymentDate,""), "")</f>
        <v>46267</v>
      </c>
      <c r="D41" s="5">
        <f ca="1">IFERROR(IF(LoanIsNotPaid*LoanIsGood,LoanValue,""), "")</f>
        <v>3958.3948982134298</v>
      </c>
      <c r="E41" s="5">
        <f ca="1">IFERROR(IF(LoanIsNotPaid*LoanIsGood,MonthlyPayment,""), "")</f>
        <v>54.263138980240363</v>
      </c>
      <c r="F41" s="5">
        <f ca="1">IFERROR(IF(LoanIsNotPaid*LoanIsGood,Principal,""), "")</f>
        <v>36.120495696762141</v>
      </c>
      <c r="G41" s="5">
        <f ca="1">IFERROR(IF(LoanIsNotPaid*LoanIsGood,InterestAmt,""), "")</f>
        <v>18.142643283478222</v>
      </c>
      <c r="H41" s="5">
        <f ca="1">IFERROR(IF(LoanIsNotPaid*LoanIsGood,EndingBalance,""), "")</f>
        <v>3922.2744025166671</v>
      </c>
    </row>
    <row r="42" spans="2:8" ht="20.149999999999999" customHeight="1" x14ac:dyDescent="0.3">
      <c r="B42" s="3">
        <f ca="1">IFERROR(IF(LoanIsNotPaid*LoanIsGood,PaymentNumber,""), "")</f>
        <v>33</v>
      </c>
      <c r="C42" s="4">
        <f ca="1">IFERROR(IF(LoanIsNotPaid*LoanIsGood,PaymentDate,""), "")</f>
        <v>46297</v>
      </c>
      <c r="D42" s="5">
        <f ca="1">IFERROR(IF(LoanIsNotPaid*LoanIsGood,LoanValue,""), "")</f>
        <v>3922.2744025166671</v>
      </c>
      <c r="E42" s="5">
        <f ca="1">IFERROR(IF(LoanIsNotPaid*LoanIsGood,MonthlyPayment,""), "")</f>
        <v>54.263138980240363</v>
      </c>
      <c r="F42" s="5">
        <f ca="1">IFERROR(IF(LoanIsNotPaid*LoanIsGood,Principal,""), "")</f>
        <v>36.286047968705638</v>
      </c>
      <c r="G42" s="5">
        <f ca="1">IFERROR(IF(LoanIsNotPaid*LoanIsGood,InterestAmt,""), "")</f>
        <v>17.977091011534728</v>
      </c>
      <c r="H42" s="5">
        <f ca="1">IFERROR(IF(LoanIsNotPaid*LoanIsGood,EndingBalance,""), "")</f>
        <v>3885.9883545479602</v>
      </c>
    </row>
    <row r="43" spans="2:8" ht="20.149999999999999" customHeight="1" x14ac:dyDescent="0.3">
      <c r="B43" s="3">
        <f ca="1">IFERROR(IF(LoanIsNotPaid*LoanIsGood,PaymentNumber,""), "")</f>
        <v>34</v>
      </c>
      <c r="C43" s="4">
        <f ca="1">IFERROR(IF(LoanIsNotPaid*LoanIsGood,PaymentDate,""), "")</f>
        <v>46328</v>
      </c>
      <c r="D43" s="5">
        <f ca="1">IFERROR(IF(LoanIsNotPaid*LoanIsGood,LoanValue,""), "")</f>
        <v>3885.9883545479602</v>
      </c>
      <c r="E43" s="5">
        <f ca="1">IFERROR(IF(LoanIsNotPaid*LoanIsGood,MonthlyPayment,""), "")</f>
        <v>54.263138980240363</v>
      </c>
      <c r="F43" s="5">
        <f ca="1">IFERROR(IF(LoanIsNotPaid*LoanIsGood,Principal,""), "")</f>
        <v>36.452359021895532</v>
      </c>
      <c r="G43" s="5">
        <f ca="1">IFERROR(IF(LoanIsNotPaid*LoanIsGood,InterestAmt,""), "")</f>
        <v>17.810779958344828</v>
      </c>
      <c r="H43" s="5">
        <f ca="1">IFERROR(IF(LoanIsNotPaid*LoanIsGood,EndingBalance,""), "")</f>
        <v>3849.5359955260651</v>
      </c>
    </row>
    <row r="44" spans="2:8" ht="20.149999999999999" customHeight="1" x14ac:dyDescent="0.3">
      <c r="B44" s="3">
        <f ca="1">IFERROR(IF(LoanIsNotPaid*LoanIsGood,PaymentNumber,""), "")</f>
        <v>35</v>
      </c>
      <c r="C44" s="4">
        <f ca="1">IFERROR(IF(LoanIsNotPaid*LoanIsGood,PaymentDate,""), "")</f>
        <v>46358</v>
      </c>
      <c r="D44" s="5">
        <f ca="1">IFERROR(IF(LoanIsNotPaid*LoanIsGood,LoanValue,""), "")</f>
        <v>3849.5359955260651</v>
      </c>
      <c r="E44" s="5">
        <f ca="1">IFERROR(IF(LoanIsNotPaid*LoanIsGood,MonthlyPayment,""), "")</f>
        <v>54.263138980240363</v>
      </c>
      <c r="F44" s="5">
        <f ca="1">IFERROR(IF(LoanIsNotPaid*LoanIsGood,Principal,""), "")</f>
        <v>36.619432334079221</v>
      </c>
      <c r="G44" s="5">
        <f ca="1">IFERROR(IF(LoanIsNotPaid*LoanIsGood,InterestAmt,""), "")</f>
        <v>17.643706646161139</v>
      </c>
      <c r="H44" s="5">
        <f ca="1">IFERROR(IF(LoanIsNotPaid*LoanIsGood,EndingBalance,""), "")</f>
        <v>3812.9165631919859</v>
      </c>
    </row>
    <row r="45" spans="2:8" ht="20.149999999999999" customHeight="1" x14ac:dyDescent="0.3">
      <c r="B45" s="3">
        <f ca="1">IFERROR(IF(LoanIsNotPaid*LoanIsGood,PaymentNumber,""), "")</f>
        <v>36</v>
      </c>
      <c r="C45" s="4">
        <f ca="1">IFERROR(IF(LoanIsNotPaid*LoanIsGood,PaymentDate,""), "")</f>
        <v>46389</v>
      </c>
      <c r="D45" s="5">
        <f ca="1">IFERROR(IF(LoanIsNotPaid*LoanIsGood,LoanValue,""), "")</f>
        <v>3812.9165631919859</v>
      </c>
      <c r="E45" s="5">
        <f ca="1">IFERROR(IF(LoanIsNotPaid*LoanIsGood,MonthlyPayment,""), "")</f>
        <v>54.263138980240363</v>
      </c>
      <c r="F45" s="5">
        <f ca="1">IFERROR(IF(LoanIsNotPaid*LoanIsGood,Principal,""), "")</f>
        <v>36.787271398943751</v>
      </c>
      <c r="G45" s="5">
        <f ca="1">IFERROR(IF(LoanIsNotPaid*LoanIsGood,InterestAmt,""), "")</f>
        <v>17.475867581296612</v>
      </c>
      <c r="H45" s="5">
        <f ca="1">IFERROR(IF(LoanIsNotPaid*LoanIsGood,EndingBalance,""), "")</f>
        <v>3776.1292917930423</v>
      </c>
    </row>
    <row r="46" spans="2:8" ht="20.149999999999999" customHeight="1" x14ac:dyDescent="0.3">
      <c r="B46" s="3">
        <f ca="1">IFERROR(IF(LoanIsNotPaid*LoanIsGood,PaymentNumber,""), "")</f>
        <v>37</v>
      </c>
      <c r="C46" s="4">
        <f ca="1">IFERROR(IF(LoanIsNotPaid*LoanIsGood,PaymentDate,""), "")</f>
        <v>46420</v>
      </c>
      <c r="D46" s="5">
        <f ca="1">IFERROR(IF(LoanIsNotPaid*LoanIsGood,LoanValue,""), "")</f>
        <v>3776.1292917930423</v>
      </c>
      <c r="E46" s="5">
        <f ca="1">IFERROR(IF(LoanIsNotPaid*LoanIsGood,MonthlyPayment,""), "")</f>
        <v>54.263138980240363</v>
      </c>
      <c r="F46" s="5">
        <f ca="1">IFERROR(IF(LoanIsNotPaid*LoanIsGood,Principal,""), "")</f>
        <v>36.955879726188911</v>
      </c>
      <c r="G46" s="5">
        <f ca="1">IFERROR(IF(LoanIsNotPaid*LoanIsGood,InterestAmt,""), "")</f>
        <v>17.307259254051452</v>
      </c>
      <c r="H46" s="5">
        <f ca="1">IFERROR(IF(LoanIsNotPaid*LoanIsGood,EndingBalance,""), "")</f>
        <v>3739.1734120668525</v>
      </c>
    </row>
    <row r="47" spans="2:8" ht="20.149999999999999" customHeight="1" x14ac:dyDescent="0.3">
      <c r="B47" s="3">
        <f ca="1">IFERROR(IF(LoanIsNotPaid*LoanIsGood,PaymentNumber,""), "")</f>
        <v>38</v>
      </c>
      <c r="C47" s="4">
        <f ca="1">IFERROR(IF(LoanIsNotPaid*LoanIsGood,PaymentDate,""), "")</f>
        <v>46448</v>
      </c>
      <c r="D47" s="5">
        <f ca="1">IFERROR(IF(LoanIsNotPaid*LoanIsGood,LoanValue,""), "")</f>
        <v>3739.1734120668525</v>
      </c>
      <c r="E47" s="5">
        <f ca="1">IFERROR(IF(LoanIsNotPaid*LoanIsGood,MonthlyPayment,""), "")</f>
        <v>54.263138980240363</v>
      </c>
      <c r="F47" s="5">
        <f ca="1">IFERROR(IF(LoanIsNotPaid*LoanIsGood,Principal,""), "")</f>
        <v>37.125260841600607</v>
      </c>
      <c r="G47" s="5">
        <f ca="1">IFERROR(IF(LoanIsNotPaid*LoanIsGood,InterestAmt,""), "")</f>
        <v>17.137878138639753</v>
      </c>
      <c r="H47" s="5">
        <f ca="1">IFERROR(IF(LoanIsNotPaid*LoanIsGood,EndingBalance,""), "")</f>
        <v>3702.0481512252513</v>
      </c>
    </row>
    <row r="48" spans="2:8" ht="20.149999999999999" customHeight="1" x14ac:dyDescent="0.3">
      <c r="B48" s="3">
        <f ca="1">IFERROR(IF(LoanIsNotPaid*LoanIsGood,PaymentNumber,""), "")</f>
        <v>39</v>
      </c>
      <c r="C48" s="4">
        <f ca="1">IFERROR(IF(LoanIsNotPaid*LoanIsGood,PaymentDate,""), "")</f>
        <v>46479</v>
      </c>
      <c r="D48" s="5">
        <f ca="1">IFERROR(IF(LoanIsNotPaid*LoanIsGood,LoanValue,""), "")</f>
        <v>3702.0481512252513</v>
      </c>
      <c r="E48" s="5">
        <f ca="1">IFERROR(IF(LoanIsNotPaid*LoanIsGood,MonthlyPayment,""), "")</f>
        <v>54.263138980240363</v>
      </c>
      <c r="F48" s="5">
        <f ca="1">IFERROR(IF(LoanIsNotPaid*LoanIsGood,Principal,""), "")</f>
        <v>37.295418287124612</v>
      </c>
      <c r="G48" s="5">
        <f ca="1">IFERROR(IF(LoanIsNotPaid*LoanIsGood,InterestAmt,""), "")</f>
        <v>16.967720693115751</v>
      </c>
      <c r="H48" s="5">
        <f ca="1">IFERROR(IF(LoanIsNotPaid*LoanIsGood,EndingBalance,""), "")</f>
        <v>3664.7527329381287</v>
      </c>
    </row>
    <row r="49" spans="2:8" ht="20.149999999999999" customHeight="1" x14ac:dyDescent="0.3">
      <c r="B49" s="3">
        <f ca="1">IFERROR(IF(LoanIsNotPaid*LoanIsGood,PaymentNumber,""), "")</f>
        <v>40</v>
      </c>
      <c r="C49" s="4">
        <f ca="1">IFERROR(IF(LoanIsNotPaid*LoanIsGood,PaymentDate,""), "")</f>
        <v>46509</v>
      </c>
      <c r="D49" s="5">
        <f ca="1">IFERROR(IF(LoanIsNotPaid*LoanIsGood,LoanValue,""), "")</f>
        <v>3664.7527329381287</v>
      </c>
      <c r="E49" s="5">
        <f ca="1">IFERROR(IF(LoanIsNotPaid*LoanIsGood,MonthlyPayment,""), "")</f>
        <v>54.263138980240363</v>
      </c>
      <c r="F49" s="5">
        <f ca="1">IFERROR(IF(LoanIsNotPaid*LoanIsGood,Principal,""), "")</f>
        <v>37.466355620940597</v>
      </c>
      <c r="G49" s="5">
        <f ca="1">IFERROR(IF(LoanIsNotPaid*LoanIsGood,InterestAmt,""), "")</f>
        <v>16.796783359299763</v>
      </c>
      <c r="H49" s="5">
        <f ca="1">IFERROR(IF(LoanIsNotPaid*LoanIsGood,EndingBalance,""), "")</f>
        <v>3627.286377317188</v>
      </c>
    </row>
    <row r="50" spans="2:8" ht="20.149999999999999" customHeight="1" x14ac:dyDescent="0.3">
      <c r="B50" s="3">
        <f ca="1">IFERROR(IF(LoanIsNotPaid*LoanIsGood,PaymentNumber,""), "")</f>
        <v>41</v>
      </c>
      <c r="C50" s="4">
        <f ca="1">IFERROR(IF(LoanIsNotPaid*LoanIsGood,PaymentDate,""), "")</f>
        <v>46540</v>
      </c>
      <c r="D50" s="5">
        <f ca="1">IFERROR(IF(LoanIsNotPaid*LoanIsGood,LoanValue,""), "")</f>
        <v>3627.286377317188</v>
      </c>
      <c r="E50" s="5">
        <f ca="1">IFERROR(IF(LoanIsNotPaid*LoanIsGood,MonthlyPayment,""), "")</f>
        <v>54.263138980240363</v>
      </c>
      <c r="F50" s="5">
        <f ca="1">IFERROR(IF(LoanIsNotPaid*LoanIsGood,Principal,""), "")</f>
        <v>37.638076417536574</v>
      </c>
      <c r="G50" s="5">
        <f ca="1">IFERROR(IF(LoanIsNotPaid*LoanIsGood,InterestAmt,""), "")</f>
        <v>16.625062562703786</v>
      </c>
      <c r="H50" s="5">
        <f ca="1">IFERROR(IF(LoanIsNotPaid*LoanIsGood,EndingBalance,""), "")</f>
        <v>3589.6483008996506</v>
      </c>
    </row>
    <row r="51" spans="2:8" ht="20.149999999999999" customHeight="1" x14ac:dyDescent="0.3">
      <c r="B51" s="3">
        <f ca="1">IFERROR(IF(LoanIsNotPaid*LoanIsGood,PaymentNumber,""), "")</f>
        <v>42</v>
      </c>
      <c r="C51" s="4">
        <f ca="1">IFERROR(IF(LoanIsNotPaid*LoanIsGood,PaymentDate,""), "")</f>
        <v>46570</v>
      </c>
      <c r="D51" s="5">
        <f ca="1">IFERROR(IF(LoanIsNotPaid*LoanIsGood,LoanValue,""), "")</f>
        <v>3589.6483008996506</v>
      </c>
      <c r="E51" s="5">
        <f ca="1">IFERROR(IF(LoanIsNotPaid*LoanIsGood,MonthlyPayment,""), "")</f>
        <v>54.263138980240363</v>
      </c>
      <c r="F51" s="5">
        <f ca="1">IFERROR(IF(LoanIsNotPaid*LoanIsGood,Principal,""), "")</f>
        <v>37.810584267783618</v>
      </c>
      <c r="G51" s="5">
        <f ca="1">IFERROR(IF(LoanIsNotPaid*LoanIsGood,InterestAmt,""), "")</f>
        <v>16.452554712456742</v>
      </c>
      <c r="H51" s="5">
        <f ca="1">IFERROR(IF(LoanIsNotPaid*LoanIsGood,EndingBalance,""), "")</f>
        <v>3551.8377166318669</v>
      </c>
    </row>
    <row r="52" spans="2:8" ht="20.149999999999999" customHeight="1" x14ac:dyDescent="0.3">
      <c r="B52" s="3">
        <f ca="1">IFERROR(IF(LoanIsNotPaid*LoanIsGood,PaymentNumber,""), "")</f>
        <v>43</v>
      </c>
      <c r="C52" s="4">
        <f ca="1">IFERROR(IF(LoanIsNotPaid*LoanIsGood,PaymentDate,""), "")</f>
        <v>46601</v>
      </c>
      <c r="D52" s="5">
        <f ca="1">IFERROR(IF(LoanIsNotPaid*LoanIsGood,LoanValue,""), "")</f>
        <v>3551.8377166318669</v>
      </c>
      <c r="E52" s="5">
        <f ca="1">IFERROR(IF(LoanIsNotPaid*LoanIsGood,MonthlyPayment,""), "")</f>
        <v>54.263138980240363</v>
      </c>
      <c r="F52" s="5">
        <f ca="1">IFERROR(IF(LoanIsNotPaid*LoanIsGood,Principal,""), "")</f>
        <v>37.983882779010962</v>
      </c>
      <c r="G52" s="5">
        <f ca="1">IFERROR(IF(LoanIsNotPaid*LoanIsGood,InterestAmt,""), "")</f>
        <v>16.279256201229398</v>
      </c>
      <c r="H52" s="5">
        <f ca="1">IFERROR(IF(LoanIsNotPaid*LoanIsGood,EndingBalance,""), "")</f>
        <v>3513.8538338528547</v>
      </c>
    </row>
    <row r="53" spans="2:8" ht="20.149999999999999" customHeight="1" x14ac:dyDescent="0.3">
      <c r="B53" s="3">
        <f ca="1">IFERROR(IF(LoanIsNotPaid*LoanIsGood,PaymentNumber,""), "")</f>
        <v>44</v>
      </c>
      <c r="C53" s="4">
        <f ca="1">IFERROR(IF(LoanIsNotPaid*LoanIsGood,PaymentDate,""), "")</f>
        <v>46632</v>
      </c>
      <c r="D53" s="5">
        <f ca="1">IFERROR(IF(LoanIsNotPaid*LoanIsGood,LoanValue,""), "")</f>
        <v>3513.8538338528547</v>
      </c>
      <c r="E53" s="5">
        <f ca="1">IFERROR(IF(LoanIsNotPaid*LoanIsGood,MonthlyPayment,""), "")</f>
        <v>54.263138980240363</v>
      </c>
      <c r="F53" s="5">
        <f ca="1">IFERROR(IF(LoanIsNotPaid*LoanIsGood,Principal,""), "")</f>
        <v>38.15797557508143</v>
      </c>
      <c r="G53" s="5">
        <f ca="1">IFERROR(IF(LoanIsNotPaid*LoanIsGood,InterestAmt,""), "")</f>
        <v>16.105163405158933</v>
      </c>
      <c r="H53" s="5">
        <f ca="1">IFERROR(IF(LoanIsNotPaid*LoanIsGood,EndingBalance,""), "")</f>
        <v>3475.6958582777756</v>
      </c>
    </row>
    <row r="54" spans="2:8" ht="20.149999999999999" customHeight="1" x14ac:dyDescent="0.3">
      <c r="B54" s="3">
        <f ca="1">IFERROR(IF(LoanIsNotPaid*LoanIsGood,PaymentNumber,""), "")</f>
        <v>45</v>
      </c>
      <c r="C54" s="4">
        <f ca="1">IFERROR(IF(LoanIsNotPaid*LoanIsGood,PaymentDate,""), "")</f>
        <v>46662</v>
      </c>
      <c r="D54" s="5">
        <f ca="1">IFERROR(IF(LoanIsNotPaid*LoanIsGood,LoanValue,""), "")</f>
        <v>3475.6958582777756</v>
      </c>
      <c r="E54" s="5">
        <f ca="1">IFERROR(IF(LoanIsNotPaid*LoanIsGood,MonthlyPayment,""), "")</f>
        <v>54.263138980240363</v>
      </c>
      <c r="F54" s="5">
        <f ca="1">IFERROR(IF(LoanIsNotPaid*LoanIsGood,Principal,""), "")</f>
        <v>38.332866296467216</v>
      </c>
      <c r="G54" s="5">
        <f ca="1">IFERROR(IF(LoanIsNotPaid*LoanIsGood,InterestAmt,""), "")</f>
        <v>15.930272683773143</v>
      </c>
      <c r="H54" s="5">
        <f ca="1">IFERROR(IF(LoanIsNotPaid*LoanIsGood,EndingBalance,""), "")</f>
        <v>3437.3629919813075</v>
      </c>
    </row>
    <row r="55" spans="2:8" ht="20.149999999999999" customHeight="1" x14ac:dyDescent="0.3">
      <c r="B55" s="3">
        <f ca="1">IFERROR(IF(LoanIsNotPaid*LoanIsGood,PaymentNumber,""), "")</f>
        <v>46</v>
      </c>
      <c r="C55" s="4">
        <f ca="1">IFERROR(IF(LoanIsNotPaid*LoanIsGood,PaymentDate,""), "")</f>
        <v>46693</v>
      </c>
      <c r="D55" s="5">
        <f ca="1">IFERROR(IF(LoanIsNotPaid*LoanIsGood,LoanValue,""), "")</f>
        <v>3437.3629919813075</v>
      </c>
      <c r="E55" s="5">
        <f ca="1">IFERROR(IF(LoanIsNotPaid*LoanIsGood,MonthlyPayment,""), "")</f>
        <v>54.263138980240363</v>
      </c>
      <c r="F55" s="5">
        <f ca="1">IFERROR(IF(LoanIsNotPaid*LoanIsGood,Principal,""), "")</f>
        <v>38.508558600326033</v>
      </c>
      <c r="G55" s="5">
        <f ca="1">IFERROR(IF(LoanIsNotPaid*LoanIsGood,InterestAmt,""), "")</f>
        <v>15.754580379914337</v>
      </c>
      <c r="H55" s="5">
        <f ca="1">IFERROR(IF(LoanIsNotPaid*LoanIsGood,EndingBalance,""), "")</f>
        <v>3398.85443338098</v>
      </c>
    </row>
    <row r="56" spans="2:8" ht="20.149999999999999" customHeight="1" x14ac:dyDescent="0.3">
      <c r="B56" s="3">
        <f ca="1">IFERROR(IF(LoanIsNotPaid*LoanIsGood,PaymentNumber,""), "")</f>
        <v>47</v>
      </c>
      <c r="C56" s="4">
        <f ca="1">IFERROR(IF(LoanIsNotPaid*LoanIsGood,PaymentDate,""), "")</f>
        <v>46723</v>
      </c>
      <c r="D56" s="5">
        <f ca="1">IFERROR(IF(LoanIsNotPaid*LoanIsGood,LoanValue,""), "")</f>
        <v>3398.85443338098</v>
      </c>
      <c r="E56" s="5">
        <f ca="1">IFERROR(IF(LoanIsNotPaid*LoanIsGood,MonthlyPayment,""), "")</f>
        <v>54.263138980240363</v>
      </c>
      <c r="F56" s="5">
        <f ca="1">IFERROR(IF(LoanIsNotPaid*LoanIsGood,Principal,""), "")</f>
        <v>38.685056160577517</v>
      </c>
      <c r="G56" s="5">
        <f ca="1">IFERROR(IF(LoanIsNotPaid*LoanIsGood,InterestAmt,""), "")</f>
        <v>15.578082819662839</v>
      </c>
      <c r="H56" s="5">
        <f ca="1">IFERROR(IF(LoanIsNotPaid*LoanIsGood,EndingBalance,""), "")</f>
        <v>3360.1693772204044</v>
      </c>
    </row>
    <row r="57" spans="2:8" ht="20.149999999999999" customHeight="1" x14ac:dyDescent="0.3">
      <c r="B57" s="3">
        <f ca="1">IFERROR(IF(LoanIsNotPaid*LoanIsGood,PaymentNumber,""), "")</f>
        <v>48</v>
      </c>
      <c r="C57" s="4">
        <f ca="1">IFERROR(IF(LoanIsNotPaid*LoanIsGood,PaymentDate,""), "")</f>
        <v>46754</v>
      </c>
      <c r="D57" s="5">
        <f ca="1">IFERROR(IF(LoanIsNotPaid*LoanIsGood,LoanValue,""), "")</f>
        <v>3360.1693772204044</v>
      </c>
      <c r="E57" s="5">
        <f ca="1">IFERROR(IF(LoanIsNotPaid*LoanIsGood,MonthlyPayment,""), "")</f>
        <v>54.263138980240363</v>
      </c>
      <c r="F57" s="5">
        <f ca="1">IFERROR(IF(LoanIsNotPaid*LoanIsGood,Principal,""), "")</f>
        <v>38.862362667980172</v>
      </c>
      <c r="G57" s="5">
        <f ca="1">IFERROR(IF(LoanIsNotPaid*LoanIsGood,InterestAmt,""), "")</f>
        <v>15.400776312260195</v>
      </c>
      <c r="H57" s="5">
        <f ca="1">IFERROR(IF(LoanIsNotPaid*LoanIsGood,EndingBalance,""), "")</f>
        <v>3321.3070145524234</v>
      </c>
    </row>
    <row r="58" spans="2:8" ht="20.149999999999999" customHeight="1" x14ac:dyDescent="0.3">
      <c r="B58" s="3">
        <f ca="1">IFERROR(IF(LoanIsNotPaid*LoanIsGood,PaymentNumber,""), "")</f>
        <v>49</v>
      </c>
      <c r="C58" s="4">
        <f ca="1">IFERROR(IF(LoanIsNotPaid*LoanIsGood,PaymentDate,""), "")</f>
        <v>46785</v>
      </c>
      <c r="D58" s="5">
        <f ca="1">IFERROR(IF(LoanIsNotPaid*LoanIsGood,LoanValue,""), "")</f>
        <v>3321.3070145524234</v>
      </c>
      <c r="E58" s="5">
        <f ca="1">IFERROR(IF(LoanIsNotPaid*LoanIsGood,MonthlyPayment,""), "")</f>
        <v>54.263138980240363</v>
      </c>
      <c r="F58" s="5">
        <f ca="1">IFERROR(IF(LoanIsNotPaid*LoanIsGood,Principal,""), "")</f>
        <v>39.040481830208414</v>
      </c>
      <c r="G58" s="5">
        <f ca="1">IFERROR(IF(LoanIsNotPaid*LoanIsGood,InterestAmt,""), "")</f>
        <v>15.222657150031951</v>
      </c>
      <c r="H58" s="5">
        <f ca="1">IFERROR(IF(LoanIsNotPaid*LoanIsGood,EndingBalance,""), "")</f>
        <v>3282.2665327222148</v>
      </c>
    </row>
    <row r="59" spans="2:8" ht="20.149999999999999" customHeight="1" x14ac:dyDescent="0.3">
      <c r="B59" s="3">
        <f ca="1">IFERROR(IF(LoanIsNotPaid*LoanIsGood,PaymentNumber,""), "")</f>
        <v>50</v>
      </c>
      <c r="C59" s="4">
        <f ca="1">IFERROR(IF(LoanIsNotPaid*LoanIsGood,PaymentDate,""), "")</f>
        <v>46814</v>
      </c>
      <c r="D59" s="5">
        <f ca="1">IFERROR(IF(LoanIsNotPaid*LoanIsGood,LoanValue,""), "")</f>
        <v>3282.2665327222148</v>
      </c>
      <c r="E59" s="5">
        <f ca="1">IFERROR(IF(LoanIsNotPaid*LoanIsGood,MonthlyPayment,""), "")</f>
        <v>54.263138980240363</v>
      </c>
      <c r="F59" s="5">
        <f ca="1">IFERROR(IF(LoanIsNotPaid*LoanIsGood,Principal,""), "")</f>
        <v>39.219417371930206</v>
      </c>
      <c r="G59" s="5">
        <f ca="1">IFERROR(IF(LoanIsNotPaid*LoanIsGood,InterestAmt,""), "")</f>
        <v>15.043721608310165</v>
      </c>
      <c r="H59" s="5">
        <f ca="1">IFERROR(IF(LoanIsNotPaid*LoanIsGood,EndingBalance,""), "")</f>
        <v>3243.0471153502845</v>
      </c>
    </row>
    <row r="60" spans="2:8" ht="20.149999999999999" customHeight="1" x14ac:dyDescent="0.3">
      <c r="B60" s="3">
        <f ca="1">IFERROR(IF(LoanIsNotPaid*LoanIsGood,PaymentNumber,""), "")</f>
        <v>51</v>
      </c>
      <c r="C60" s="4">
        <f ca="1">IFERROR(IF(LoanIsNotPaid*LoanIsGood,PaymentDate,""), "")</f>
        <v>46845</v>
      </c>
      <c r="D60" s="5">
        <f ca="1">IFERROR(IF(LoanIsNotPaid*LoanIsGood,LoanValue,""), "")</f>
        <v>3243.0471153502845</v>
      </c>
      <c r="E60" s="5">
        <f ca="1">IFERROR(IF(LoanIsNotPaid*LoanIsGood,MonthlyPayment,""), "")</f>
        <v>54.263138980240363</v>
      </c>
      <c r="F60" s="5">
        <f ca="1">IFERROR(IF(LoanIsNotPaid*LoanIsGood,Principal,""), "")</f>
        <v>39.399173034884875</v>
      </c>
      <c r="G60" s="5">
        <f ca="1">IFERROR(IF(LoanIsNotPaid*LoanIsGood,InterestAmt,""), "")</f>
        <v>14.863965945355481</v>
      </c>
      <c r="H60" s="5">
        <f ca="1">IFERROR(IF(LoanIsNotPaid*LoanIsGood,EndingBalance,""), "")</f>
        <v>3203.6479423153996</v>
      </c>
    </row>
    <row r="61" spans="2:8" ht="20.149999999999999" customHeight="1" x14ac:dyDescent="0.3">
      <c r="B61" s="3">
        <f ca="1">IFERROR(IF(LoanIsNotPaid*LoanIsGood,PaymentNumber,""), "")</f>
        <v>52</v>
      </c>
      <c r="C61" s="4">
        <f ca="1">IFERROR(IF(LoanIsNotPaid*LoanIsGood,PaymentDate,""), "")</f>
        <v>46875</v>
      </c>
      <c r="D61" s="5">
        <f ca="1">IFERROR(IF(LoanIsNotPaid*LoanIsGood,LoanValue,""), "")</f>
        <v>3203.6479423153996</v>
      </c>
      <c r="E61" s="5">
        <f ca="1">IFERROR(IF(LoanIsNotPaid*LoanIsGood,MonthlyPayment,""), "")</f>
        <v>54.263138980240363</v>
      </c>
      <c r="F61" s="5">
        <f ca="1">IFERROR(IF(LoanIsNotPaid*LoanIsGood,Principal,""), "")</f>
        <v>39.579752577961436</v>
      </c>
      <c r="G61" s="5">
        <f ca="1">IFERROR(IF(LoanIsNotPaid*LoanIsGood,InterestAmt,""), "")</f>
        <v>14.683386402278925</v>
      </c>
      <c r="H61" s="5">
        <f ca="1">IFERROR(IF(LoanIsNotPaid*LoanIsGood,EndingBalance,""), "")</f>
        <v>3164.0681897374379</v>
      </c>
    </row>
    <row r="62" spans="2:8" ht="20.149999999999999" customHeight="1" x14ac:dyDescent="0.3">
      <c r="B62" s="3">
        <f ca="1">IFERROR(IF(LoanIsNotPaid*LoanIsGood,PaymentNumber,""), "")</f>
        <v>53</v>
      </c>
      <c r="C62" s="4">
        <f ca="1">IFERROR(IF(LoanIsNotPaid*LoanIsGood,PaymentDate,""), "")</f>
        <v>46906</v>
      </c>
      <c r="D62" s="5">
        <f ca="1">IFERROR(IF(LoanIsNotPaid*LoanIsGood,LoanValue,""), "")</f>
        <v>3164.0681897374379</v>
      </c>
      <c r="E62" s="5">
        <f ca="1">IFERROR(IF(LoanIsNotPaid*LoanIsGood,MonthlyPayment,""), "")</f>
        <v>54.263138980240363</v>
      </c>
      <c r="F62" s="5">
        <f ca="1">IFERROR(IF(LoanIsNotPaid*LoanIsGood,Principal,""), "")</f>
        <v>39.761159777277086</v>
      </c>
      <c r="G62" s="5">
        <f ca="1">IFERROR(IF(LoanIsNotPaid*LoanIsGood,InterestAmt,""), "")</f>
        <v>14.501979202963268</v>
      </c>
      <c r="H62" s="5">
        <f ca="1">IFERROR(IF(LoanIsNotPaid*LoanIsGood,EndingBalance,""), "")</f>
        <v>3124.3070299601595</v>
      </c>
    </row>
    <row r="63" spans="2:8" ht="20.149999999999999" customHeight="1" x14ac:dyDescent="0.3">
      <c r="B63" s="3">
        <f ca="1">IFERROR(IF(LoanIsNotPaid*LoanIsGood,PaymentNumber,""), "")</f>
        <v>54</v>
      </c>
      <c r="C63" s="4">
        <f ca="1">IFERROR(IF(LoanIsNotPaid*LoanIsGood,PaymentDate,""), "")</f>
        <v>46936</v>
      </c>
      <c r="D63" s="5">
        <f ca="1">IFERROR(IF(LoanIsNotPaid*LoanIsGood,LoanValue,""), "")</f>
        <v>3124.3070299601595</v>
      </c>
      <c r="E63" s="5">
        <f ca="1">IFERROR(IF(LoanIsNotPaid*LoanIsGood,MonthlyPayment,""), "")</f>
        <v>54.263138980240363</v>
      </c>
      <c r="F63" s="5">
        <f ca="1">IFERROR(IF(LoanIsNotPaid*LoanIsGood,Principal,""), "")</f>
        <v>39.94339842625628</v>
      </c>
      <c r="G63" s="5">
        <f ca="1">IFERROR(IF(LoanIsNotPaid*LoanIsGood,InterestAmt,""), "")</f>
        <v>14.319740553984083</v>
      </c>
      <c r="H63" s="5">
        <f ca="1">IFERROR(IF(LoanIsNotPaid*LoanIsGood,EndingBalance,""), "")</f>
        <v>3084.3636315339031</v>
      </c>
    </row>
    <row r="64" spans="2:8" ht="20.149999999999999" customHeight="1" x14ac:dyDescent="0.3">
      <c r="B64" s="3">
        <f ca="1">IFERROR(IF(LoanIsNotPaid*LoanIsGood,PaymentNumber,""), "")</f>
        <v>55</v>
      </c>
      <c r="C64" s="4">
        <f ca="1">IFERROR(IF(LoanIsNotPaid*LoanIsGood,PaymentDate,""), "")</f>
        <v>46967</v>
      </c>
      <c r="D64" s="5">
        <f ca="1">IFERROR(IF(LoanIsNotPaid*LoanIsGood,LoanValue,""), "")</f>
        <v>3084.3636315339031</v>
      </c>
      <c r="E64" s="5">
        <f ca="1">IFERROR(IF(LoanIsNotPaid*LoanIsGood,MonthlyPayment,""), "")</f>
        <v>54.263138980240363</v>
      </c>
      <c r="F64" s="5">
        <f ca="1">IFERROR(IF(LoanIsNotPaid*LoanIsGood,Principal,""), "")</f>
        <v>40.126472335709948</v>
      </c>
      <c r="G64" s="5">
        <f ca="1">IFERROR(IF(LoanIsNotPaid*LoanIsGood,InterestAmt,""), "")</f>
        <v>14.136666644530408</v>
      </c>
      <c r="H64" s="5">
        <f ca="1">IFERROR(IF(LoanIsNotPaid*LoanIsGood,EndingBalance,""), "")</f>
        <v>3044.2371591981937</v>
      </c>
    </row>
    <row r="65" spans="2:8" ht="20.149999999999999" customHeight="1" x14ac:dyDescent="0.3">
      <c r="B65" s="3">
        <f ca="1">IFERROR(IF(LoanIsNotPaid*LoanIsGood,PaymentNumber,""), "")</f>
        <v>56</v>
      </c>
      <c r="C65" s="4">
        <f ca="1">IFERROR(IF(LoanIsNotPaid*LoanIsGood,PaymentDate,""), "")</f>
        <v>46998</v>
      </c>
      <c r="D65" s="5">
        <f ca="1">IFERROR(IF(LoanIsNotPaid*LoanIsGood,LoanValue,""), "")</f>
        <v>3044.2371591981937</v>
      </c>
      <c r="E65" s="5">
        <f ca="1">IFERROR(IF(LoanIsNotPaid*LoanIsGood,MonthlyPayment,""), "")</f>
        <v>54.263138980240363</v>
      </c>
      <c r="F65" s="5">
        <f ca="1">IFERROR(IF(LoanIsNotPaid*LoanIsGood,Principal,""), "")</f>
        <v>40.310385333915292</v>
      </c>
      <c r="G65" s="5">
        <f ca="1">IFERROR(IF(LoanIsNotPaid*LoanIsGood,InterestAmt,""), "")</f>
        <v>13.952753646325071</v>
      </c>
      <c r="H65" s="5">
        <f ca="1">IFERROR(IF(LoanIsNotPaid*LoanIsGood,EndingBalance,""), "")</f>
        <v>3003.9267738642789</v>
      </c>
    </row>
    <row r="66" spans="2:8" ht="20.149999999999999" customHeight="1" x14ac:dyDescent="0.3">
      <c r="B66" s="3">
        <f ca="1">IFERROR(IF(LoanIsNotPaid*LoanIsGood,PaymentNumber,""), "")</f>
        <v>57</v>
      </c>
      <c r="C66" s="4">
        <f ca="1">IFERROR(IF(LoanIsNotPaid*LoanIsGood,PaymentDate,""), "")</f>
        <v>47028</v>
      </c>
      <c r="D66" s="5">
        <f ca="1">IFERROR(IF(LoanIsNotPaid*LoanIsGood,LoanValue,""), "")</f>
        <v>3003.9267738642789</v>
      </c>
      <c r="E66" s="5">
        <f ca="1">IFERROR(IF(LoanIsNotPaid*LoanIsGood,MonthlyPayment,""), "")</f>
        <v>54.263138980240363</v>
      </c>
      <c r="F66" s="5">
        <f ca="1">IFERROR(IF(LoanIsNotPaid*LoanIsGood,Principal,""), "")</f>
        <v>40.495141266695732</v>
      </c>
      <c r="G66" s="5">
        <f ca="1">IFERROR(IF(LoanIsNotPaid*LoanIsGood,InterestAmt,""), "")</f>
        <v>13.767997713544625</v>
      </c>
      <c r="H66" s="5">
        <f ca="1">IFERROR(IF(LoanIsNotPaid*LoanIsGood,EndingBalance,""), "")</f>
        <v>2963.4316325975833</v>
      </c>
    </row>
    <row r="67" spans="2:8" ht="20.149999999999999" customHeight="1" x14ac:dyDescent="0.3">
      <c r="B67" s="3">
        <f ca="1">IFERROR(IF(LoanIsNotPaid*LoanIsGood,PaymentNumber,""), "")</f>
        <v>58</v>
      </c>
      <c r="C67" s="4">
        <f ca="1">IFERROR(IF(LoanIsNotPaid*LoanIsGood,PaymentDate,""), "")</f>
        <v>47059</v>
      </c>
      <c r="D67" s="5">
        <f ca="1">IFERROR(IF(LoanIsNotPaid*LoanIsGood,LoanValue,""), "")</f>
        <v>2963.4316325975833</v>
      </c>
      <c r="E67" s="5">
        <f ca="1">IFERROR(IF(LoanIsNotPaid*LoanIsGood,MonthlyPayment,""), "")</f>
        <v>54.263138980240363</v>
      </c>
      <c r="F67" s="5">
        <f ca="1">IFERROR(IF(LoanIsNotPaid*LoanIsGood,Principal,""), "")</f>
        <v>40.680743997501423</v>
      </c>
      <c r="G67" s="5">
        <f ca="1">IFERROR(IF(LoanIsNotPaid*LoanIsGood,InterestAmt,""), "")</f>
        <v>13.582394982738938</v>
      </c>
      <c r="H67" s="5">
        <f ca="1">IFERROR(IF(LoanIsNotPaid*LoanIsGood,EndingBalance,""), "")</f>
        <v>2922.7508886000819</v>
      </c>
    </row>
    <row r="68" spans="2:8" ht="20.149999999999999" customHeight="1" x14ac:dyDescent="0.3">
      <c r="B68" s="3">
        <f ca="1">IFERROR(IF(LoanIsNotPaid*LoanIsGood,PaymentNumber,""), "")</f>
        <v>59</v>
      </c>
      <c r="C68" s="4">
        <f ca="1">IFERROR(IF(LoanIsNotPaid*LoanIsGood,PaymentDate,""), "")</f>
        <v>47089</v>
      </c>
      <c r="D68" s="5">
        <f ca="1">IFERROR(IF(LoanIsNotPaid*LoanIsGood,LoanValue,""), "")</f>
        <v>2922.7508886000819</v>
      </c>
      <c r="E68" s="5">
        <f ca="1">IFERROR(IF(LoanIsNotPaid*LoanIsGood,MonthlyPayment,""), "")</f>
        <v>54.263138980240363</v>
      </c>
      <c r="F68" s="5">
        <f ca="1">IFERROR(IF(LoanIsNotPaid*LoanIsGood,Principal,""), "")</f>
        <v>40.867197407489975</v>
      </c>
      <c r="G68" s="5">
        <f ca="1">IFERROR(IF(LoanIsNotPaid*LoanIsGood,InterestAmt,""), "")</f>
        <v>13.39594157275039</v>
      </c>
      <c r="H68" s="5">
        <f ca="1">IFERROR(IF(LoanIsNotPaid*LoanIsGood,EndingBalance,""), "")</f>
        <v>2881.8836911925914</v>
      </c>
    </row>
    <row r="69" spans="2:8" ht="20.149999999999999" customHeight="1" x14ac:dyDescent="0.3">
      <c r="B69" s="3">
        <f ca="1">IFERROR(IF(LoanIsNotPaid*LoanIsGood,PaymentNumber,""), "")</f>
        <v>60</v>
      </c>
      <c r="C69" s="4">
        <f ca="1">IFERROR(IF(LoanIsNotPaid*LoanIsGood,PaymentDate,""), "")</f>
        <v>47120</v>
      </c>
      <c r="D69" s="5">
        <f ca="1">IFERROR(IF(LoanIsNotPaid*LoanIsGood,LoanValue,""), "")</f>
        <v>2881.8836911925914</v>
      </c>
      <c r="E69" s="5">
        <f ca="1">IFERROR(IF(LoanIsNotPaid*LoanIsGood,MonthlyPayment,""), "")</f>
        <v>54.263138980240363</v>
      </c>
      <c r="F69" s="5">
        <f ca="1">IFERROR(IF(LoanIsNotPaid*LoanIsGood,Principal,""), "")</f>
        <v>41.054505395607634</v>
      </c>
      <c r="G69" s="5">
        <f ca="1">IFERROR(IF(LoanIsNotPaid*LoanIsGood,InterestAmt,""), "")</f>
        <v>13.208633584632727</v>
      </c>
      <c r="H69" s="5">
        <f ca="1">IFERROR(IF(LoanIsNotPaid*LoanIsGood,EndingBalance,""), "")</f>
        <v>2840.8291857969839</v>
      </c>
    </row>
    <row r="70" spans="2:8" ht="20.149999999999999" customHeight="1" x14ac:dyDescent="0.3">
      <c r="B70" s="3">
        <f ca="1">IFERROR(IF(LoanIsNotPaid*LoanIsGood,PaymentNumber,""), "")</f>
        <v>61</v>
      </c>
      <c r="C70" s="4">
        <f ca="1">IFERROR(IF(LoanIsNotPaid*LoanIsGood,PaymentDate,""), "")</f>
        <v>47151</v>
      </c>
      <c r="D70" s="5">
        <f ca="1">IFERROR(IF(LoanIsNotPaid*LoanIsGood,LoanValue,""), "")</f>
        <v>2840.8291857969839</v>
      </c>
      <c r="E70" s="5">
        <f ca="1">IFERROR(IF(LoanIsNotPaid*LoanIsGood,MonthlyPayment,""), "")</f>
        <v>54.263138980240363</v>
      </c>
      <c r="F70" s="5">
        <f ca="1">IFERROR(IF(LoanIsNotPaid*LoanIsGood,Principal,""), "")</f>
        <v>41.242671878670834</v>
      </c>
      <c r="G70" s="5">
        <f ca="1">IFERROR(IF(LoanIsNotPaid*LoanIsGood,InterestAmt,""), "")</f>
        <v>13.020467101569526</v>
      </c>
      <c r="H70" s="5">
        <f ca="1">IFERROR(IF(LoanIsNotPaid*LoanIsGood,EndingBalance,""), "")</f>
        <v>2799.5865139183115</v>
      </c>
    </row>
    <row r="71" spans="2:8" ht="20.149999999999999" customHeight="1" x14ac:dyDescent="0.3">
      <c r="B71" s="3">
        <f ca="1">IFERROR(IF(LoanIsNotPaid*LoanIsGood,PaymentNumber,""), "")</f>
        <v>62</v>
      </c>
      <c r="C71" s="4">
        <f ca="1">IFERROR(IF(LoanIsNotPaid*LoanIsGood,PaymentDate,""), "")</f>
        <v>47179</v>
      </c>
      <c r="D71" s="5">
        <f ca="1">IFERROR(IF(LoanIsNotPaid*LoanIsGood,LoanValue,""), "")</f>
        <v>2799.5865139183115</v>
      </c>
      <c r="E71" s="5">
        <f ca="1">IFERROR(IF(LoanIsNotPaid*LoanIsGood,MonthlyPayment,""), "")</f>
        <v>54.263138980240363</v>
      </c>
      <c r="F71" s="5">
        <f ca="1">IFERROR(IF(LoanIsNotPaid*LoanIsGood,Principal,""), "")</f>
        <v>41.43170079144808</v>
      </c>
      <c r="G71" s="5">
        <f ca="1">IFERROR(IF(LoanIsNotPaid*LoanIsGood,InterestAmt,""), "")</f>
        <v>12.831438188792283</v>
      </c>
      <c r="H71" s="5">
        <f ca="1">IFERROR(IF(LoanIsNotPaid*LoanIsGood,EndingBalance,""), "")</f>
        <v>2758.1548131268646</v>
      </c>
    </row>
    <row r="72" spans="2:8" ht="20.149999999999999" customHeight="1" x14ac:dyDescent="0.3">
      <c r="B72" s="3">
        <f ca="1">IFERROR(IF(LoanIsNotPaid*LoanIsGood,PaymentNumber,""), "")</f>
        <v>63</v>
      </c>
      <c r="C72" s="4">
        <f ca="1">IFERROR(IF(LoanIsNotPaid*LoanIsGood,PaymentDate,""), "")</f>
        <v>47210</v>
      </c>
      <c r="D72" s="5">
        <f ca="1">IFERROR(IF(LoanIsNotPaid*LoanIsGood,LoanValue,""), "")</f>
        <v>2758.1548131268646</v>
      </c>
      <c r="E72" s="5">
        <f ca="1">IFERROR(IF(LoanIsNotPaid*LoanIsGood,MonthlyPayment,""), "")</f>
        <v>54.263138980240363</v>
      </c>
      <c r="F72" s="5">
        <f ca="1">IFERROR(IF(LoanIsNotPaid*LoanIsGood,Principal,""), "")</f>
        <v>41.621596086742215</v>
      </c>
      <c r="G72" s="5">
        <f ca="1">IFERROR(IF(LoanIsNotPaid*LoanIsGood,InterestAmt,""), "")</f>
        <v>12.641542893498144</v>
      </c>
      <c r="H72" s="5">
        <f ca="1">IFERROR(IF(LoanIsNotPaid*LoanIsGood,EndingBalance,""), "")</f>
        <v>2716.533217040123</v>
      </c>
    </row>
    <row r="73" spans="2:8" ht="20.149999999999999" customHeight="1" x14ac:dyDescent="0.3">
      <c r="B73" s="3">
        <f ca="1">IFERROR(IF(LoanIsNotPaid*LoanIsGood,PaymentNumber,""), "")</f>
        <v>64</v>
      </c>
      <c r="C73" s="4">
        <f ca="1">IFERROR(IF(LoanIsNotPaid*LoanIsGood,PaymentDate,""), "")</f>
        <v>47240</v>
      </c>
      <c r="D73" s="5">
        <f ca="1">IFERROR(IF(LoanIsNotPaid*LoanIsGood,LoanValue,""), "")</f>
        <v>2716.533217040123</v>
      </c>
      <c r="E73" s="5">
        <f ca="1">IFERROR(IF(LoanIsNotPaid*LoanIsGood,MonthlyPayment,""), "")</f>
        <v>54.263138980240363</v>
      </c>
      <c r="F73" s="5">
        <f ca="1">IFERROR(IF(LoanIsNotPaid*LoanIsGood,Principal,""), "")</f>
        <v>41.812361735473125</v>
      </c>
      <c r="G73" s="5">
        <f ca="1">IFERROR(IF(LoanIsNotPaid*LoanIsGood,InterestAmt,""), "")</f>
        <v>12.450777244767245</v>
      </c>
      <c r="H73" s="5">
        <f ca="1">IFERROR(IF(LoanIsNotPaid*LoanIsGood,EndingBalance,""), "")</f>
        <v>2674.7208553046485</v>
      </c>
    </row>
    <row r="74" spans="2:8" ht="20.149999999999999" customHeight="1" x14ac:dyDescent="0.3">
      <c r="B74" s="3">
        <f ca="1">IFERROR(IF(LoanIsNotPaid*LoanIsGood,PaymentNumber,""), "")</f>
        <v>65</v>
      </c>
      <c r="C74" s="4">
        <f ca="1">IFERROR(IF(LoanIsNotPaid*LoanIsGood,PaymentDate,""), "")</f>
        <v>47271</v>
      </c>
      <c r="D74" s="5">
        <f ca="1">IFERROR(IF(LoanIsNotPaid*LoanIsGood,LoanValue,""), "")</f>
        <v>2674.7208553046485</v>
      </c>
      <c r="E74" s="5">
        <f ca="1">IFERROR(IF(LoanIsNotPaid*LoanIsGood,MonthlyPayment,""), "")</f>
        <v>54.263138980240363</v>
      </c>
      <c r="F74" s="5">
        <f ca="1">IFERROR(IF(LoanIsNotPaid*LoanIsGood,Principal,""), "")</f>
        <v>42.004001726760706</v>
      </c>
      <c r="G74" s="5">
        <f ca="1">IFERROR(IF(LoanIsNotPaid*LoanIsGood,InterestAmt,""), "")</f>
        <v>12.259137253479659</v>
      </c>
      <c r="H74" s="5">
        <f ca="1">IFERROR(IF(LoanIsNotPaid*LoanIsGood,EndingBalance,""), "")</f>
        <v>2632.7168535778865</v>
      </c>
    </row>
    <row r="75" spans="2:8" ht="20.149999999999999" customHeight="1" x14ac:dyDescent="0.3">
      <c r="B75" s="3">
        <f ca="1">IFERROR(IF(LoanIsNotPaid*LoanIsGood,PaymentNumber,""), "")</f>
        <v>66</v>
      </c>
      <c r="C75" s="4">
        <f ca="1">IFERROR(IF(LoanIsNotPaid*LoanIsGood,PaymentDate,""), "")</f>
        <v>47301</v>
      </c>
      <c r="D75" s="5">
        <f ca="1">IFERROR(IF(LoanIsNotPaid*LoanIsGood,LoanValue,""), "")</f>
        <v>2632.7168535778865</v>
      </c>
      <c r="E75" s="5">
        <f ca="1">IFERROR(IF(LoanIsNotPaid*LoanIsGood,MonthlyPayment,""), "")</f>
        <v>54.263138980240363</v>
      </c>
      <c r="F75" s="5">
        <f ca="1">IFERROR(IF(LoanIsNotPaid*LoanIsGood,Principal,""), "")</f>
        <v>42.196520068008354</v>
      </c>
      <c r="G75" s="5">
        <f ca="1">IFERROR(IF(LoanIsNotPaid*LoanIsGood,InterestAmt,""), "")</f>
        <v>12.066618912232006</v>
      </c>
      <c r="H75" s="5">
        <f ca="1">IFERROR(IF(LoanIsNotPaid*LoanIsGood,EndingBalance,""), "")</f>
        <v>2590.5203335098786</v>
      </c>
    </row>
    <row r="76" spans="2:8" ht="20.149999999999999" customHeight="1" x14ac:dyDescent="0.3">
      <c r="B76" s="3">
        <f ca="1">IFERROR(IF(LoanIsNotPaid*LoanIsGood,PaymentNumber,""), "")</f>
        <v>67</v>
      </c>
      <c r="C76" s="4">
        <f ca="1">IFERROR(IF(LoanIsNotPaid*LoanIsGood,PaymentDate,""), "")</f>
        <v>47332</v>
      </c>
      <c r="D76" s="5">
        <f ca="1">IFERROR(IF(LoanIsNotPaid*LoanIsGood,LoanValue,""), "")</f>
        <v>2590.5203335098786</v>
      </c>
      <c r="E76" s="5">
        <f ca="1">IFERROR(IF(LoanIsNotPaid*LoanIsGood,MonthlyPayment,""), "")</f>
        <v>54.263138980240363</v>
      </c>
      <c r="F76" s="5">
        <f ca="1">IFERROR(IF(LoanIsNotPaid*LoanIsGood,Principal,""), "")</f>
        <v>42.389920784986721</v>
      </c>
      <c r="G76" s="5">
        <f ca="1">IFERROR(IF(LoanIsNotPaid*LoanIsGood,InterestAmt,""), "")</f>
        <v>11.873218195253635</v>
      </c>
      <c r="H76" s="5">
        <f ca="1">IFERROR(IF(LoanIsNotPaid*LoanIsGood,EndingBalance,""), "")</f>
        <v>2548.1304127248923</v>
      </c>
    </row>
    <row r="77" spans="2:8" ht="20.149999999999999" customHeight="1" x14ac:dyDescent="0.3">
      <c r="B77" s="3">
        <f ca="1">IFERROR(IF(LoanIsNotPaid*LoanIsGood,PaymentNumber,""), "")</f>
        <v>68</v>
      </c>
      <c r="C77" s="4">
        <f ca="1">IFERROR(IF(LoanIsNotPaid*LoanIsGood,PaymentDate,""), "")</f>
        <v>47363</v>
      </c>
      <c r="D77" s="5">
        <f ca="1">IFERROR(IF(LoanIsNotPaid*LoanIsGood,LoanValue,""), "")</f>
        <v>2548.1304127248923</v>
      </c>
      <c r="E77" s="5">
        <f ca="1">IFERROR(IF(LoanIsNotPaid*LoanIsGood,MonthlyPayment,""), "")</f>
        <v>54.263138980240363</v>
      </c>
      <c r="F77" s="5">
        <f ca="1">IFERROR(IF(LoanIsNotPaid*LoanIsGood,Principal,""), "")</f>
        <v>42.584207921917908</v>
      </c>
      <c r="G77" s="5">
        <f ca="1">IFERROR(IF(LoanIsNotPaid*LoanIsGood,InterestAmt,""), "")</f>
        <v>11.678931058322446</v>
      </c>
      <c r="H77" s="5">
        <f ca="1">IFERROR(IF(LoanIsNotPaid*LoanIsGood,EndingBalance,""), "")</f>
        <v>2505.546204802974</v>
      </c>
    </row>
    <row r="78" spans="2:8" ht="20.149999999999999" customHeight="1" x14ac:dyDescent="0.3">
      <c r="B78" s="3">
        <f ca="1">IFERROR(IF(LoanIsNotPaid*LoanIsGood,PaymentNumber,""), "")</f>
        <v>69</v>
      </c>
      <c r="C78" s="4">
        <f ca="1">IFERROR(IF(LoanIsNotPaid*LoanIsGood,PaymentDate,""), "")</f>
        <v>47393</v>
      </c>
      <c r="D78" s="5">
        <f ca="1">IFERROR(IF(LoanIsNotPaid*LoanIsGood,LoanValue,""), "")</f>
        <v>2505.546204802974</v>
      </c>
      <c r="E78" s="5">
        <f ca="1">IFERROR(IF(LoanIsNotPaid*LoanIsGood,MonthlyPayment,""), "")</f>
        <v>54.263138980240363</v>
      </c>
      <c r="F78" s="5">
        <f ca="1">IFERROR(IF(LoanIsNotPaid*LoanIsGood,Principal,""), "")</f>
        <v>42.779385541560039</v>
      </c>
      <c r="G78" s="5">
        <f ca="1">IFERROR(IF(LoanIsNotPaid*LoanIsGood,InterestAmt,""), "")</f>
        <v>11.483753438680321</v>
      </c>
      <c r="H78" s="5">
        <f ca="1">IFERROR(IF(LoanIsNotPaid*LoanIsGood,EndingBalance,""), "")</f>
        <v>2462.7668192614119</v>
      </c>
    </row>
    <row r="79" spans="2:8" ht="20.149999999999999" customHeight="1" x14ac:dyDescent="0.3">
      <c r="B79" s="3">
        <f ca="1">IFERROR(IF(LoanIsNotPaid*LoanIsGood,PaymentNumber,""), "")</f>
        <v>70</v>
      </c>
      <c r="C79" s="4">
        <f ca="1">IFERROR(IF(LoanIsNotPaid*LoanIsGood,PaymentDate,""), "")</f>
        <v>47424</v>
      </c>
      <c r="D79" s="5">
        <f ca="1">IFERROR(IF(LoanIsNotPaid*LoanIsGood,LoanValue,""), "")</f>
        <v>2462.7668192614119</v>
      </c>
      <c r="E79" s="5">
        <f ca="1">IFERROR(IF(LoanIsNotPaid*LoanIsGood,MonthlyPayment,""), "")</f>
        <v>54.263138980240363</v>
      </c>
      <c r="F79" s="5">
        <f ca="1">IFERROR(IF(LoanIsNotPaid*LoanIsGood,Principal,""), "")</f>
        <v>42.975457725292188</v>
      </c>
      <c r="G79" s="5">
        <f ca="1">IFERROR(IF(LoanIsNotPaid*LoanIsGood,InterestAmt,""), "")</f>
        <v>11.287681254948172</v>
      </c>
      <c r="H79" s="5">
        <f ca="1">IFERROR(IF(LoanIsNotPaid*LoanIsGood,EndingBalance,""), "")</f>
        <v>2419.7913615361194</v>
      </c>
    </row>
    <row r="80" spans="2:8" ht="20.149999999999999" customHeight="1" x14ac:dyDescent="0.3">
      <c r="B80" s="3">
        <f ca="1">IFERROR(IF(LoanIsNotPaid*LoanIsGood,PaymentNumber,""), "")</f>
        <v>71</v>
      </c>
      <c r="C80" s="4">
        <f ca="1">IFERROR(IF(LoanIsNotPaid*LoanIsGood,PaymentDate,""), "")</f>
        <v>47454</v>
      </c>
      <c r="D80" s="5">
        <f ca="1">IFERROR(IF(LoanIsNotPaid*LoanIsGood,LoanValue,""), "")</f>
        <v>2419.7913615361194</v>
      </c>
      <c r="E80" s="5">
        <f ca="1">IFERROR(IF(LoanIsNotPaid*LoanIsGood,MonthlyPayment,""), "")</f>
        <v>54.263138980240363</v>
      </c>
      <c r="F80" s="5">
        <f ca="1">IFERROR(IF(LoanIsNotPaid*LoanIsGood,Principal,""), "")</f>
        <v>43.172428573199781</v>
      </c>
      <c r="G80" s="5">
        <f ca="1">IFERROR(IF(LoanIsNotPaid*LoanIsGood,InterestAmt,""), "")</f>
        <v>11.09071040704058</v>
      </c>
      <c r="H80" s="5">
        <f ca="1">IFERROR(IF(LoanIsNotPaid*LoanIsGood,EndingBalance,""), "")</f>
        <v>2376.6189329629215</v>
      </c>
    </row>
    <row r="81" spans="2:8" ht="20.149999999999999" customHeight="1" x14ac:dyDescent="0.3">
      <c r="B81" s="3">
        <f ca="1">IFERROR(IF(LoanIsNotPaid*LoanIsGood,PaymentNumber,""), "")</f>
        <v>72</v>
      </c>
      <c r="C81" s="4">
        <f ca="1">IFERROR(IF(LoanIsNotPaid*LoanIsGood,PaymentDate,""), "")</f>
        <v>47485</v>
      </c>
      <c r="D81" s="5">
        <f ca="1">IFERROR(IF(LoanIsNotPaid*LoanIsGood,LoanValue,""), "")</f>
        <v>2376.6189329629215</v>
      </c>
      <c r="E81" s="5">
        <f ca="1">IFERROR(IF(LoanIsNotPaid*LoanIsGood,MonthlyPayment,""), "")</f>
        <v>54.263138980240363</v>
      </c>
      <c r="F81" s="5">
        <f ca="1">IFERROR(IF(LoanIsNotPaid*LoanIsGood,Principal,""), "")</f>
        <v>43.370302204160282</v>
      </c>
      <c r="G81" s="5">
        <f ca="1">IFERROR(IF(LoanIsNotPaid*LoanIsGood,InterestAmt,""), "")</f>
        <v>10.892836776080081</v>
      </c>
      <c r="H81" s="5">
        <f ca="1">IFERROR(IF(LoanIsNotPaid*LoanIsGood,EndingBalance,""), "")</f>
        <v>2333.2486307587615</v>
      </c>
    </row>
    <row r="82" spans="2:8" ht="20.149999999999999" customHeight="1" x14ac:dyDescent="0.3">
      <c r="B82" s="3">
        <f ca="1">IFERROR(IF(LoanIsNotPaid*LoanIsGood,PaymentNumber,""), "")</f>
        <v>73</v>
      </c>
      <c r="C82" s="4">
        <f ca="1">IFERROR(IF(LoanIsNotPaid*LoanIsGood,PaymentDate,""), "")</f>
        <v>47516</v>
      </c>
      <c r="D82" s="5">
        <f ca="1">IFERROR(IF(LoanIsNotPaid*LoanIsGood,LoanValue,""), "")</f>
        <v>2333.2486307587615</v>
      </c>
      <c r="E82" s="5">
        <f ca="1">IFERROR(IF(LoanIsNotPaid*LoanIsGood,MonthlyPayment,""), "")</f>
        <v>54.263138980240363</v>
      </c>
      <c r="F82" s="5">
        <f ca="1">IFERROR(IF(LoanIsNotPaid*LoanIsGood,Principal,""), "")</f>
        <v>43.569082755929351</v>
      </c>
      <c r="G82" s="5">
        <f ca="1">IFERROR(IF(LoanIsNotPaid*LoanIsGood,InterestAmt,""), "")</f>
        <v>10.694056224311016</v>
      </c>
      <c r="H82" s="5">
        <f ca="1">IFERROR(IF(LoanIsNotPaid*LoanIsGood,EndingBalance,""), "")</f>
        <v>2289.6795480028322</v>
      </c>
    </row>
    <row r="83" spans="2:8" ht="20.149999999999999" customHeight="1" x14ac:dyDescent="0.3">
      <c r="B83" s="3">
        <f ca="1">IFERROR(IF(LoanIsNotPaid*LoanIsGood,PaymentNumber,""), "")</f>
        <v>74</v>
      </c>
      <c r="C83" s="4">
        <f ca="1">IFERROR(IF(LoanIsNotPaid*LoanIsGood,PaymentDate,""), "")</f>
        <v>47544</v>
      </c>
      <c r="D83" s="5">
        <f ca="1">IFERROR(IF(LoanIsNotPaid*LoanIsGood,LoanValue,""), "")</f>
        <v>2289.6795480028322</v>
      </c>
      <c r="E83" s="5">
        <f ca="1">IFERROR(IF(LoanIsNotPaid*LoanIsGood,MonthlyPayment,""), "")</f>
        <v>54.263138980240363</v>
      </c>
      <c r="F83" s="5">
        <f ca="1">IFERROR(IF(LoanIsNotPaid*LoanIsGood,Principal,""), "")</f>
        <v>43.76877438522736</v>
      </c>
      <c r="G83" s="5">
        <f ca="1">IFERROR(IF(LoanIsNotPaid*LoanIsGood,InterestAmt,""), "")</f>
        <v>10.494364595013007</v>
      </c>
      <c r="H83" s="5">
        <f ca="1">IFERROR(IF(LoanIsNotPaid*LoanIsGood,EndingBalance,""), "")</f>
        <v>2245.9107736176038</v>
      </c>
    </row>
    <row r="84" spans="2:8" ht="20.149999999999999" customHeight="1" x14ac:dyDescent="0.3">
      <c r="B84" s="3">
        <f ca="1">IFERROR(IF(LoanIsNotPaid*LoanIsGood,PaymentNumber,""), "")</f>
        <v>75</v>
      </c>
      <c r="C84" s="4">
        <f ca="1">IFERROR(IF(LoanIsNotPaid*LoanIsGood,PaymentDate,""), "")</f>
        <v>47575</v>
      </c>
      <c r="D84" s="5">
        <f ca="1">IFERROR(IF(LoanIsNotPaid*LoanIsGood,LoanValue,""), "")</f>
        <v>2245.9107736176038</v>
      </c>
      <c r="E84" s="5">
        <f ca="1">IFERROR(IF(LoanIsNotPaid*LoanIsGood,MonthlyPayment,""), "")</f>
        <v>54.263138980240363</v>
      </c>
      <c r="F84" s="5">
        <f ca="1">IFERROR(IF(LoanIsNotPaid*LoanIsGood,Principal,""), "")</f>
        <v>43.969381267826314</v>
      </c>
      <c r="G84" s="5">
        <f ca="1">IFERROR(IF(LoanIsNotPaid*LoanIsGood,InterestAmt,""), "")</f>
        <v>10.293757712414049</v>
      </c>
      <c r="H84" s="5">
        <f ca="1">IFERROR(IF(LoanIsNotPaid*LoanIsGood,EndingBalance,""), "")</f>
        <v>2201.9413923497777</v>
      </c>
    </row>
    <row r="85" spans="2:8" ht="20.149999999999999" customHeight="1" x14ac:dyDescent="0.3">
      <c r="B85" s="3">
        <f ca="1">IFERROR(IF(LoanIsNotPaid*LoanIsGood,PaymentNumber,""), "")</f>
        <v>76</v>
      </c>
      <c r="C85" s="4">
        <f ca="1">IFERROR(IF(LoanIsNotPaid*LoanIsGood,PaymentDate,""), "")</f>
        <v>47605</v>
      </c>
      <c r="D85" s="5">
        <f ca="1">IFERROR(IF(LoanIsNotPaid*LoanIsGood,LoanValue,""), "")</f>
        <v>2201.9413923497777</v>
      </c>
      <c r="E85" s="5">
        <f ca="1">IFERROR(IF(LoanIsNotPaid*LoanIsGood,MonthlyPayment,""), "")</f>
        <v>54.263138980240363</v>
      </c>
      <c r="F85" s="5">
        <f ca="1">IFERROR(IF(LoanIsNotPaid*LoanIsGood,Principal,""), "")</f>
        <v>44.170907598637193</v>
      </c>
      <c r="G85" s="5">
        <f ca="1">IFERROR(IF(LoanIsNotPaid*LoanIsGood,InterestAmt,""), "")</f>
        <v>10.092231381603177</v>
      </c>
      <c r="H85" s="5">
        <f ca="1">IFERROR(IF(LoanIsNotPaid*LoanIsGood,EndingBalance,""), "")</f>
        <v>2157.7704847511404</v>
      </c>
    </row>
    <row r="86" spans="2:8" ht="20.149999999999999" customHeight="1" x14ac:dyDescent="0.3">
      <c r="B86" s="3">
        <f ca="1">IFERROR(IF(LoanIsNotPaid*LoanIsGood,PaymentNumber,""), "")</f>
        <v>77</v>
      </c>
      <c r="C86" s="4">
        <f ca="1">IFERROR(IF(LoanIsNotPaid*LoanIsGood,PaymentDate,""), "")</f>
        <v>47636</v>
      </c>
      <c r="D86" s="5">
        <f ca="1">IFERROR(IF(LoanIsNotPaid*LoanIsGood,LoanValue,""), "")</f>
        <v>2157.7704847511404</v>
      </c>
      <c r="E86" s="5">
        <f ca="1">IFERROR(IF(LoanIsNotPaid*LoanIsGood,MonthlyPayment,""), "")</f>
        <v>54.263138980240363</v>
      </c>
      <c r="F86" s="5">
        <f ca="1">IFERROR(IF(LoanIsNotPaid*LoanIsGood,Principal,""), "")</f>
        <v>44.373357591797607</v>
      </c>
      <c r="G86" s="5">
        <f ca="1">IFERROR(IF(LoanIsNotPaid*LoanIsGood,InterestAmt,""), "")</f>
        <v>9.8897813884427563</v>
      </c>
      <c r="H86" s="5">
        <f ca="1">IFERROR(IF(LoanIsNotPaid*LoanIsGood,EndingBalance,""), "")</f>
        <v>2113.3971271593418</v>
      </c>
    </row>
    <row r="87" spans="2:8" ht="20.149999999999999" customHeight="1" x14ac:dyDescent="0.3">
      <c r="B87" s="3">
        <f ca="1">IFERROR(IF(LoanIsNotPaid*LoanIsGood,PaymentNumber,""), "")</f>
        <v>78</v>
      </c>
      <c r="C87" s="4">
        <f ca="1">IFERROR(IF(LoanIsNotPaid*LoanIsGood,PaymentDate,""), "")</f>
        <v>47666</v>
      </c>
      <c r="D87" s="5">
        <f ca="1">IFERROR(IF(LoanIsNotPaid*LoanIsGood,LoanValue,""), "")</f>
        <v>2113.3971271593418</v>
      </c>
      <c r="E87" s="5">
        <f ca="1">IFERROR(IF(LoanIsNotPaid*LoanIsGood,MonthlyPayment,""), "")</f>
        <v>54.263138980240363</v>
      </c>
      <c r="F87" s="5">
        <f ca="1">IFERROR(IF(LoanIsNotPaid*LoanIsGood,Principal,""), "")</f>
        <v>44.576735480760014</v>
      </c>
      <c r="G87" s="5">
        <f ca="1">IFERROR(IF(LoanIsNotPaid*LoanIsGood,InterestAmt,""), "")</f>
        <v>9.6864034994803507</v>
      </c>
      <c r="H87" s="5">
        <f ca="1">IFERROR(IF(LoanIsNotPaid*LoanIsGood,EndingBalance,""), "")</f>
        <v>2068.8203916785824</v>
      </c>
    </row>
    <row r="88" spans="2:8" ht="20.149999999999999" customHeight="1" x14ac:dyDescent="0.3">
      <c r="B88" s="3">
        <f ca="1">IFERROR(IF(LoanIsNotPaid*LoanIsGood,PaymentNumber,""), "")</f>
        <v>79</v>
      </c>
      <c r="C88" s="4">
        <f ca="1">IFERROR(IF(LoanIsNotPaid*LoanIsGood,PaymentDate,""), "")</f>
        <v>47697</v>
      </c>
      <c r="D88" s="5">
        <f ca="1">IFERROR(IF(LoanIsNotPaid*LoanIsGood,LoanValue,""), "")</f>
        <v>2068.8203916785824</v>
      </c>
      <c r="E88" s="5">
        <f ca="1">IFERROR(IF(LoanIsNotPaid*LoanIsGood,MonthlyPayment,""), "")</f>
        <v>54.263138980240363</v>
      </c>
      <c r="F88" s="5">
        <f ca="1">IFERROR(IF(LoanIsNotPaid*LoanIsGood,Principal,""), "")</f>
        <v>44.781045518380161</v>
      </c>
      <c r="G88" s="5">
        <f ca="1">IFERROR(IF(LoanIsNotPaid*LoanIsGood,InterestAmt,""), "")</f>
        <v>9.4820934618602006</v>
      </c>
      <c r="H88" s="5">
        <f ca="1">IFERROR(IF(LoanIsNotPaid*LoanIsGood,EndingBalance,""), "")</f>
        <v>2024.0393461602034</v>
      </c>
    </row>
    <row r="89" spans="2:8" ht="20.149999999999999" customHeight="1" x14ac:dyDescent="0.3">
      <c r="B89" s="3">
        <f ca="1">IFERROR(IF(LoanIsNotPaid*LoanIsGood,PaymentNumber,""), "")</f>
        <v>80</v>
      </c>
      <c r="C89" s="4">
        <f ca="1">IFERROR(IF(LoanIsNotPaid*LoanIsGood,PaymentDate,""), "")</f>
        <v>47728</v>
      </c>
      <c r="D89" s="5">
        <f ca="1">IFERROR(IF(LoanIsNotPaid*LoanIsGood,LoanValue,""), "")</f>
        <v>2024.0393461602034</v>
      </c>
      <c r="E89" s="5">
        <f ca="1">IFERROR(IF(LoanIsNotPaid*LoanIsGood,MonthlyPayment,""), "")</f>
        <v>54.263138980240363</v>
      </c>
      <c r="F89" s="5">
        <f ca="1">IFERROR(IF(LoanIsNotPaid*LoanIsGood,Principal,""), "")</f>
        <v>44.986291977006069</v>
      </c>
      <c r="G89" s="5">
        <f ca="1">IFERROR(IF(LoanIsNotPaid*LoanIsGood,InterestAmt,""), "")</f>
        <v>9.2768470032342911</v>
      </c>
      <c r="H89" s="5">
        <f ca="1">IFERROR(IF(LoanIsNotPaid*LoanIsGood,EndingBalance,""), "")</f>
        <v>1979.0530541831968</v>
      </c>
    </row>
    <row r="90" spans="2:8" ht="20.149999999999999" customHeight="1" x14ac:dyDescent="0.3">
      <c r="B90" s="3">
        <f ca="1">IFERROR(IF(LoanIsNotPaid*LoanIsGood,PaymentNumber,""), "")</f>
        <v>81</v>
      </c>
      <c r="C90" s="4">
        <f ca="1">IFERROR(IF(LoanIsNotPaid*LoanIsGood,PaymentDate,""), "")</f>
        <v>47758</v>
      </c>
      <c r="D90" s="5">
        <f ca="1">IFERROR(IF(LoanIsNotPaid*LoanIsGood,LoanValue,""), "")</f>
        <v>1979.0530541831968</v>
      </c>
      <c r="E90" s="5">
        <f ca="1">IFERROR(IF(LoanIsNotPaid*LoanIsGood,MonthlyPayment,""), "")</f>
        <v>54.263138980240363</v>
      </c>
      <c r="F90" s="5">
        <f ca="1">IFERROR(IF(LoanIsNotPaid*LoanIsGood,Principal,""), "")</f>
        <v>45.192479148567351</v>
      </c>
      <c r="G90" s="5">
        <f ca="1">IFERROR(IF(LoanIsNotPaid*LoanIsGood,InterestAmt,""), "")</f>
        <v>9.070659831673014</v>
      </c>
      <c r="H90" s="5">
        <f ca="1">IFERROR(IF(LoanIsNotPaid*LoanIsGood,EndingBalance,""), "")</f>
        <v>1933.8605750346278</v>
      </c>
    </row>
    <row r="91" spans="2:8" ht="20.149999999999999" customHeight="1" x14ac:dyDescent="0.3">
      <c r="B91" s="3">
        <f ca="1">IFERROR(IF(LoanIsNotPaid*LoanIsGood,PaymentNumber,""), "")</f>
        <v>82</v>
      </c>
      <c r="C91" s="4">
        <f ca="1">IFERROR(IF(LoanIsNotPaid*LoanIsGood,PaymentDate,""), "")</f>
        <v>47789</v>
      </c>
      <c r="D91" s="5">
        <f ca="1">IFERROR(IF(LoanIsNotPaid*LoanIsGood,LoanValue,""), "")</f>
        <v>1933.8605750346278</v>
      </c>
      <c r="E91" s="5">
        <f ca="1">IFERROR(IF(LoanIsNotPaid*LoanIsGood,MonthlyPayment,""), "")</f>
        <v>54.263138980240363</v>
      </c>
      <c r="F91" s="5">
        <f ca="1">IFERROR(IF(LoanIsNotPaid*LoanIsGood,Principal,""), "")</f>
        <v>45.399611344664955</v>
      </c>
      <c r="G91" s="5">
        <f ca="1">IFERROR(IF(LoanIsNotPaid*LoanIsGood,InterestAmt,""), "")</f>
        <v>8.863527635575414</v>
      </c>
      <c r="H91" s="5">
        <f ca="1">IFERROR(IF(LoanIsNotPaid*LoanIsGood,EndingBalance,""), "")</f>
        <v>1888.4609636899631</v>
      </c>
    </row>
    <row r="92" spans="2:8" ht="20.149999999999999" customHeight="1" x14ac:dyDescent="0.3">
      <c r="B92" s="3">
        <f ca="1">IFERROR(IF(LoanIsNotPaid*LoanIsGood,PaymentNumber,""), "")</f>
        <v>83</v>
      </c>
      <c r="C92" s="4">
        <f ca="1">IFERROR(IF(LoanIsNotPaid*LoanIsGood,PaymentDate,""), "")</f>
        <v>47819</v>
      </c>
      <c r="D92" s="5">
        <f ca="1">IFERROR(IF(LoanIsNotPaid*LoanIsGood,LoanValue,""), "")</f>
        <v>1888.4609636899631</v>
      </c>
      <c r="E92" s="5">
        <f ca="1">IFERROR(IF(LoanIsNotPaid*LoanIsGood,MonthlyPayment,""), "")</f>
        <v>54.263138980240363</v>
      </c>
      <c r="F92" s="5">
        <f ca="1">IFERROR(IF(LoanIsNotPaid*LoanIsGood,Principal,""), "")</f>
        <v>45.607692896661327</v>
      </c>
      <c r="G92" s="5">
        <f ca="1">IFERROR(IF(LoanIsNotPaid*LoanIsGood,InterestAmt,""), "")</f>
        <v>8.6554460835790312</v>
      </c>
      <c r="H92" s="5">
        <f ca="1">IFERROR(IF(LoanIsNotPaid*LoanIsGood,EndingBalance,""), "")</f>
        <v>1842.8532707933036</v>
      </c>
    </row>
    <row r="93" spans="2:8" ht="20.149999999999999" customHeight="1" x14ac:dyDescent="0.3">
      <c r="B93" s="3">
        <f ca="1">IFERROR(IF(LoanIsNotPaid*LoanIsGood,PaymentNumber,""), "")</f>
        <v>84</v>
      </c>
      <c r="C93" s="4">
        <f ca="1">IFERROR(IF(LoanIsNotPaid*LoanIsGood,PaymentDate,""), "")</f>
        <v>47850</v>
      </c>
      <c r="D93" s="5">
        <f ca="1">IFERROR(IF(LoanIsNotPaid*LoanIsGood,LoanValue,""), "")</f>
        <v>1842.8532707933036</v>
      </c>
      <c r="E93" s="5">
        <f ca="1">IFERROR(IF(LoanIsNotPaid*LoanIsGood,MonthlyPayment,""), "")</f>
        <v>54.263138980240363</v>
      </c>
      <c r="F93" s="5">
        <f ca="1">IFERROR(IF(LoanIsNotPaid*LoanIsGood,Principal,""), "")</f>
        <v>45.816728155771024</v>
      </c>
      <c r="G93" s="5">
        <f ca="1">IFERROR(IF(LoanIsNotPaid*LoanIsGood,InterestAmt,""), "")</f>
        <v>8.4464108244693339</v>
      </c>
      <c r="H93" s="5">
        <f ca="1">IFERROR(IF(LoanIsNotPaid*LoanIsGood,EndingBalance,""), "")</f>
        <v>1797.0365426375311</v>
      </c>
    </row>
    <row r="94" spans="2:8" ht="20.149999999999999" customHeight="1" x14ac:dyDescent="0.3">
      <c r="B94" s="3">
        <f ca="1">IFERROR(IF(LoanIsNotPaid*LoanIsGood,PaymentNumber,""), "")</f>
        <v>85</v>
      </c>
      <c r="C94" s="4">
        <f ca="1">IFERROR(IF(LoanIsNotPaid*LoanIsGood,PaymentDate,""), "")</f>
        <v>47881</v>
      </c>
      <c r="D94" s="5">
        <f ca="1">IFERROR(IF(LoanIsNotPaid*LoanIsGood,LoanValue,""), "")</f>
        <v>1797.0365426375311</v>
      </c>
      <c r="E94" s="5">
        <f ca="1">IFERROR(IF(LoanIsNotPaid*LoanIsGood,MonthlyPayment,""), "")</f>
        <v>54.263138980240363</v>
      </c>
      <c r="F94" s="5">
        <f ca="1">IFERROR(IF(LoanIsNotPaid*LoanIsGood,Principal,""), "")</f>
        <v>46.026721493151648</v>
      </c>
      <c r="G94" s="5">
        <f ca="1">IFERROR(IF(LoanIsNotPaid*LoanIsGood,InterestAmt,""), "")</f>
        <v>8.236417487088719</v>
      </c>
      <c r="H94" s="5">
        <f ca="1">IFERROR(IF(LoanIsNotPaid*LoanIsGood,EndingBalance,""), "")</f>
        <v>1751.0098211443792</v>
      </c>
    </row>
    <row r="95" spans="2:8" ht="20.149999999999999" customHeight="1" x14ac:dyDescent="0.3">
      <c r="B95" s="3">
        <f ca="1">IFERROR(IF(LoanIsNotPaid*LoanIsGood,PaymentNumber,""), "")</f>
        <v>86</v>
      </c>
      <c r="C95" s="4">
        <f ca="1">IFERROR(IF(LoanIsNotPaid*LoanIsGood,PaymentDate,""), "")</f>
        <v>47909</v>
      </c>
      <c r="D95" s="5">
        <f ca="1">IFERROR(IF(LoanIsNotPaid*LoanIsGood,LoanValue,""), "")</f>
        <v>1751.0098211443792</v>
      </c>
      <c r="E95" s="5">
        <f ca="1">IFERROR(IF(LoanIsNotPaid*LoanIsGood,MonthlyPayment,""), "")</f>
        <v>54.263138980240363</v>
      </c>
      <c r="F95" s="5">
        <f ca="1">IFERROR(IF(LoanIsNotPaid*LoanIsGood,Principal,""), "")</f>
        <v>46.237677299995255</v>
      </c>
      <c r="G95" s="5">
        <f ca="1">IFERROR(IF(LoanIsNotPaid*LoanIsGood,InterestAmt,""), "")</f>
        <v>8.0254616802451064</v>
      </c>
      <c r="H95" s="5">
        <f ca="1">IFERROR(IF(LoanIsNotPaid*LoanIsGood,EndingBalance,""), "")</f>
        <v>1704.7721438443832</v>
      </c>
    </row>
    <row r="96" spans="2:8" ht="20.149999999999999" customHeight="1" x14ac:dyDescent="0.3">
      <c r="B96" s="3">
        <f ca="1">IFERROR(IF(LoanIsNotPaid*LoanIsGood,PaymentNumber,""), "")</f>
        <v>87</v>
      </c>
      <c r="C96" s="4">
        <f ca="1">IFERROR(IF(LoanIsNotPaid*LoanIsGood,PaymentDate,""), "")</f>
        <v>47940</v>
      </c>
      <c r="D96" s="5">
        <f ca="1">IFERROR(IF(LoanIsNotPaid*LoanIsGood,LoanValue,""), "")</f>
        <v>1704.7721438443832</v>
      </c>
      <c r="E96" s="5">
        <f ca="1">IFERROR(IF(LoanIsNotPaid*LoanIsGood,MonthlyPayment,""), "")</f>
        <v>54.263138980240363</v>
      </c>
      <c r="F96" s="5">
        <f ca="1">IFERROR(IF(LoanIsNotPaid*LoanIsGood,Principal,""), "")</f>
        <v>46.449599987620232</v>
      </c>
      <c r="G96" s="5">
        <f ca="1">IFERROR(IF(LoanIsNotPaid*LoanIsGood,InterestAmt,""), "")</f>
        <v>7.813538992620126</v>
      </c>
      <c r="H96" s="5">
        <f ca="1">IFERROR(IF(LoanIsNotPaid*LoanIsGood,EndingBalance,""), "")</f>
        <v>1658.3225438567633</v>
      </c>
    </row>
    <row r="97" spans="2:8" ht="20.149999999999999" customHeight="1" x14ac:dyDescent="0.3">
      <c r="B97" s="3">
        <f ca="1">IFERROR(IF(LoanIsNotPaid*LoanIsGood,PaymentNumber,""), "")</f>
        <v>88</v>
      </c>
      <c r="C97" s="4">
        <f ca="1">IFERROR(IF(LoanIsNotPaid*LoanIsGood,PaymentDate,""), "")</f>
        <v>47970</v>
      </c>
      <c r="D97" s="5">
        <f ca="1">IFERROR(IF(LoanIsNotPaid*LoanIsGood,LoanValue,""), "")</f>
        <v>1658.3225438567633</v>
      </c>
      <c r="E97" s="5">
        <f ca="1">IFERROR(IF(LoanIsNotPaid*LoanIsGood,MonthlyPayment,""), "")</f>
        <v>54.263138980240363</v>
      </c>
      <c r="F97" s="5">
        <f ca="1">IFERROR(IF(LoanIsNotPaid*LoanIsGood,Principal,""), "")</f>
        <v>46.662493987563494</v>
      </c>
      <c r="G97" s="5">
        <f ca="1">IFERROR(IF(LoanIsNotPaid*LoanIsGood,InterestAmt,""), "")</f>
        <v>7.600644992676866</v>
      </c>
      <c r="H97" s="5">
        <f ca="1">IFERROR(IF(LoanIsNotPaid*LoanIsGood,EndingBalance,""), "")</f>
        <v>1611.6600498691996</v>
      </c>
    </row>
    <row r="98" spans="2:8" ht="20.149999999999999" customHeight="1" x14ac:dyDescent="0.3">
      <c r="B98" s="3">
        <f ca="1">IFERROR(IF(LoanIsNotPaid*LoanIsGood,PaymentNumber,""), "")</f>
        <v>89</v>
      </c>
      <c r="C98" s="4">
        <f ca="1">IFERROR(IF(LoanIsNotPaid*LoanIsGood,PaymentDate,""), "")</f>
        <v>48001</v>
      </c>
      <c r="D98" s="5">
        <f ca="1">IFERROR(IF(LoanIsNotPaid*LoanIsGood,LoanValue,""), "")</f>
        <v>1611.6600498691996</v>
      </c>
      <c r="E98" s="5">
        <f ca="1">IFERROR(IF(LoanIsNotPaid*LoanIsGood,MonthlyPayment,""), "")</f>
        <v>54.263138980240363</v>
      </c>
      <c r="F98" s="5">
        <f ca="1">IFERROR(IF(LoanIsNotPaid*LoanIsGood,Principal,""), "")</f>
        <v>46.876363751673161</v>
      </c>
      <c r="G98" s="5">
        <f ca="1">IFERROR(IF(LoanIsNotPaid*LoanIsGood,InterestAmt,""), "")</f>
        <v>7.3867752285671999</v>
      </c>
      <c r="H98" s="5">
        <f ca="1">IFERROR(IF(LoanIsNotPaid*LoanIsGood,EndingBalance,""), "")</f>
        <v>1564.7836861175274</v>
      </c>
    </row>
    <row r="99" spans="2:8" ht="20.149999999999999" customHeight="1" x14ac:dyDescent="0.3">
      <c r="B99" s="3">
        <f ca="1">IFERROR(IF(LoanIsNotPaid*LoanIsGood,PaymentNumber,""), "")</f>
        <v>90</v>
      </c>
      <c r="C99" s="4">
        <f ca="1">IFERROR(IF(LoanIsNotPaid*LoanIsGood,PaymentDate,""), "")</f>
        <v>48031</v>
      </c>
      <c r="D99" s="5">
        <f ca="1">IFERROR(IF(LoanIsNotPaid*LoanIsGood,LoanValue,""), "")</f>
        <v>1564.7836861175274</v>
      </c>
      <c r="E99" s="5">
        <f ca="1">IFERROR(IF(LoanIsNotPaid*LoanIsGood,MonthlyPayment,""), "")</f>
        <v>54.263138980240363</v>
      </c>
      <c r="F99" s="5">
        <f ca="1">IFERROR(IF(LoanIsNotPaid*LoanIsGood,Principal,""), "")</f>
        <v>47.091213752201661</v>
      </c>
      <c r="G99" s="5">
        <f ca="1">IFERROR(IF(LoanIsNotPaid*LoanIsGood,InterestAmt,""), "")</f>
        <v>7.1719252280387007</v>
      </c>
      <c r="H99" s="5">
        <f ca="1">IFERROR(IF(LoanIsNotPaid*LoanIsGood,EndingBalance,""), "")</f>
        <v>1517.6924723653256</v>
      </c>
    </row>
    <row r="100" spans="2:8" ht="20.149999999999999" customHeight="1" x14ac:dyDescent="0.3">
      <c r="B100" s="3">
        <f ca="1">IFERROR(IF(LoanIsNotPaid*LoanIsGood,PaymentNumber,""), "")</f>
        <v>91</v>
      </c>
      <c r="C100" s="4">
        <f ca="1">IFERROR(IF(LoanIsNotPaid*LoanIsGood,PaymentDate,""), "")</f>
        <v>48062</v>
      </c>
      <c r="D100" s="5">
        <f ca="1">IFERROR(IF(LoanIsNotPaid*LoanIsGood,LoanValue,""), "")</f>
        <v>1517.6924723653256</v>
      </c>
      <c r="E100" s="5">
        <f ca="1">IFERROR(IF(LoanIsNotPaid*LoanIsGood,MonthlyPayment,""), "")</f>
        <v>54.263138980240363</v>
      </c>
      <c r="F100" s="5">
        <f ca="1">IFERROR(IF(LoanIsNotPaid*LoanIsGood,Principal,""), "")</f>
        <v>47.307048481899258</v>
      </c>
      <c r="G100" s="5">
        <f ca="1">IFERROR(IF(LoanIsNotPaid*LoanIsGood,InterestAmt,""), "")</f>
        <v>6.9560904983411085</v>
      </c>
      <c r="H100" s="5">
        <f ca="1">IFERROR(IF(LoanIsNotPaid*LoanIsGood,EndingBalance,""), "")</f>
        <v>1470.3854238834265</v>
      </c>
    </row>
    <row r="101" spans="2:8" ht="20.149999999999999" customHeight="1" x14ac:dyDescent="0.3">
      <c r="B101" s="3">
        <f ca="1">IFERROR(IF(LoanIsNotPaid*LoanIsGood,PaymentNumber,""), "")</f>
        <v>92</v>
      </c>
      <c r="C101" s="4">
        <f ca="1">IFERROR(IF(LoanIsNotPaid*LoanIsGood,PaymentDate,""), "")</f>
        <v>48093</v>
      </c>
      <c r="D101" s="5">
        <f ca="1">IFERROR(IF(LoanIsNotPaid*LoanIsGood,LoanValue,""), "")</f>
        <v>1470.3854238834265</v>
      </c>
      <c r="E101" s="5">
        <f ca="1">IFERROR(IF(LoanIsNotPaid*LoanIsGood,MonthlyPayment,""), "")</f>
        <v>54.263138980240363</v>
      </c>
      <c r="F101" s="5">
        <f ca="1">IFERROR(IF(LoanIsNotPaid*LoanIsGood,Principal,""), "")</f>
        <v>47.523872454107959</v>
      </c>
      <c r="G101" s="5">
        <f ca="1">IFERROR(IF(LoanIsNotPaid*LoanIsGood,InterestAmt,""), "")</f>
        <v>6.7392665261324023</v>
      </c>
      <c r="H101" s="5">
        <f ca="1">IFERROR(IF(LoanIsNotPaid*LoanIsGood,EndingBalance,""), "")</f>
        <v>1422.8615514293188</v>
      </c>
    </row>
    <row r="102" spans="2:8" ht="20.149999999999999" customHeight="1" x14ac:dyDescent="0.3">
      <c r="B102" s="3">
        <f ca="1">IFERROR(IF(LoanIsNotPaid*LoanIsGood,PaymentNumber,""), "")</f>
        <v>93</v>
      </c>
      <c r="C102" s="4">
        <f ca="1">IFERROR(IF(LoanIsNotPaid*LoanIsGood,PaymentDate,""), "")</f>
        <v>48123</v>
      </c>
      <c r="D102" s="5">
        <f ca="1">IFERROR(IF(LoanIsNotPaid*LoanIsGood,LoanValue,""), "")</f>
        <v>1422.8615514293188</v>
      </c>
      <c r="E102" s="5">
        <f ca="1">IFERROR(IF(LoanIsNotPaid*LoanIsGood,MonthlyPayment,""), "")</f>
        <v>54.263138980240363</v>
      </c>
      <c r="F102" s="5">
        <f ca="1">IFERROR(IF(LoanIsNotPaid*LoanIsGood,Principal,""), "")</f>
        <v>47.741690202855956</v>
      </c>
      <c r="G102" s="5">
        <f ca="1">IFERROR(IF(LoanIsNotPaid*LoanIsGood,InterestAmt,""), "")</f>
        <v>6.5214487773844079</v>
      </c>
      <c r="H102" s="5">
        <f ca="1">IFERROR(IF(LoanIsNotPaid*LoanIsGood,EndingBalance,""), "")</f>
        <v>1375.1198612264616</v>
      </c>
    </row>
    <row r="103" spans="2:8" ht="20.149999999999999" customHeight="1" x14ac:dyDescent="0.3">
      <c r="B103" s="3">
        <f ca="1">IFERROR(IF(LoanIsNotPaid*LoanIsGood,PaymentNumber,""), "")</f>
        <v>94</v>
      </c>
      <c r="C103" s="4">
        <f ca="1">IFERROR(IF(LoanIsNotPaid*LoanIsGood,PaymentDate,""), "")</f>
        <v>48154</v>
      </c>
      <c r="D103" s="5">
        <f ca="1">IFERROR(IF(LoanIsNotPaid*LoanIsGood,LoanValue,""), "")</f>
        <v>1375.1198612264616</v>
      </c>
      <c r="E103" s="5">
        <f ca="1">IFERROR(IF(LoanIsNotPaid*LoanIsGood,MonthlyPayment,""), "")</f>
        <v>54.263138980240363</v>
      </c>
      <c r="F103" s="5">
        <f ca="1">IFERROR(IF(LoanIsNotPaid*LoanIsGood,Principal,""), "")</f>
        <v>47.96050628295238</v>
      </c>
      <c r="G103" s="5">
        <f ca="1">IFERROR(IF(LoanIsNotPaid*LoanIsGood,InterestAmt,""), "")</f>
        <v>6.3026326972879856</v>
      </c>
      <c r="H103" s="5">
        <f ca="1">IFERROR(IF(LoanIsNotPaid*LoanIsGood,EndingBalance,""), "")</f>
        <v>1327.1593549435102</v>
      </c>
    </row>
    <row r="104" spans="2:8" ht="20.149999999999999" customHeight="1" x14ac:dyDescent="0.3">
      <c r="B104" s="3">
        <f ca="1">IFERROR(IF(LoanIsNotPaid*LoanIsGood,PaymentNumber,""), "")</f>
        <v>95</v>
      </c>
      <c r="C104" s="4">
        <f ca="1">IFERROR(IF(LoanIsNotPaid*LoanIsGood,PaymentDate,""), "")</f>
        <v>48184</v>
      </c>
      <c r="D104" s="5">
        <f ca="1">IFERROR(IF(LoanIsNotPaid*LoanIsGood,LoanValue,""), "")</f>
        <v>1327.1593549435102</v>
      </c>
      <c r="E104" s="5">
        <f ca="1">IFERROR(IF(LoanIsNotPaid*LoanIsGood,MonthlyPayment,""), "")</f>
        <v>54.263138980240363</v>
      </c>
      <c r="F104" s="5">
        <f ca="1">IFERROR(IF(LoanIsNotPaid*LoanIsGood,Principal,""), "")</f>
        <v>48.180325270082577</v>
      </c>
      <c r="G104" s="5">
        <f ca="1">IFERROR(IF(LoanIsNotPaid*LoanIsGood,InterestAmt,""), "")</f>
        <v>6.0828137101577875</v>
      </c>
      <c r="H104" s="5">
        <f ca="1">IFERROR(IF(LoanIsNotPaid*LoanIsGood,EndingBalance,""), "")</f>
        <v>1278.9790296734272</v>
      </c>
    </row>
    <row r="105" spans="2:8" ht="20.149999999999999" customHeight="1" x14ac:dyDescent="0.3">
      <c r="B105" s="3">
        <f ca="1">IFERROR(IF(LoanIsNotPaid*LoanIsGood,PaymentNumber,""), "")</f>
        <v>96</v>
      </c>
      <c r="C105" s="4">
        <f ca="1">IFERROR(IF(LoanIsNotPaid*LoanIsGood,PaymentDate,""), "")</f>
        <v>48215</v>
      </c>
      <c r="D105" s="5">
        <f ca="1">IFERROR(IF(LoanIsNotPaid*LoanIsGood,LoanValue,""), "")</f>
        <v>1278.9790296734272</v>
      </c>
      <c r="E105" s="5">
        <f ca="1">IFERROR(IF(LoanIsNotPaid*LoanIsGood,MonthlyPayment,""), "")</f>
        <v>54.263138980240363</v>
      </c>
      <c r="F105" s="5">
        <f ca="1">IFERROR(IF(LoanIsNotPaid*LoanIsGood,Principal,""), "")</f>
        <v>48.401151760903794</v>
      </c>
      <c r="G105" s="5">
        <f ca="1">IFERROR(IF(LoanIsNotPaid*LoanIsGood,InterestAmt,""), "")</f>
        <v>5.8619872193365747</v>
      </c>
      <c r="H105" s="5">
        <f ca="1">IFERROR(IF(LoanIsNotPaid*LoanIsGood,EndingBalance,""), "")</f>
        <v>1230.5778779125221</v>
      </c>
    </row>
    <row r="106" spans="2:8" ht="20.149999999999999" customHeight="1" x14ac:dyDescent="0.3">
      <c r="B106" s="3">
        <f ca="1">IFERROR(IF(LoanIsNotPaid*LoanIsGood,PaymentNumber,""), "")</f>
        <v>97</v>
      </c>
      <c r="C106" s="4">
        <f ca="1">IFERROR(IF(LoanIsNotPaid*LoanIsGood,PaymentDate,""), "")</f>
        <v>48246</v>
      </c>
      <c r="D106" s="5">
        <f ca="1">IFERROR(IF(LoanIsNotPaid*LoanIsGood,LoanValue,""), "")</f>
        <v>1230.5778779125221</v>
      </c>
      <c r="E106" s="5">
        <f ca="1">IFERROR(IF(LoanIsNotPaid*LoanIsGood,MonthlyPayment,""), "")</f>
        <v>54.263138980240363</v>
      </c>
      <c r="F106" s="5">
        <f ca="1">IFERROR(IF(LoanIsNotPaid*LoanIsGood,Principal,""), "")</f>
        <v>48.622990373141263</v>
      </c>
      <c r="G106" s="5">
        <f ca="1">IFERROR(IF(LoanIsNotPaid*LoanIsGood,InterestAmt,""), "")</f>
        <v>5.6401486070990989</v>
      </c>
      <c r="H106" s="5">
        <f ca="1">IFERROR(IF(LoanIsNotPaid*LoanIsGood,EndingBalance,""), "")</f>
        <v>1181.9548875393803</v>
      </c>
    </row>
    <row r="107" spans="2:8" ht="20.149999999999999" customHeight="1" x14ac:dyDescent="0.3">
      <c r="B107" s="3">
        <f ca="1">IFERROR(IF(LoanIsNotPaid*LoanIsGood,PaymentNumber,""), "")</f>
        <v>98</v>
      </c>
      <c r="C107" s="4">
        <f ca="1">IFERROR(IF(LoanIsNotPaid*LoanIsGood,PaymentDate,""), "")</f>
        <v>48275</v>
      </c>
      <c r="D107" s="5">
        <f ca="1">IFERROR(IF(LoanIsNotPaid*LoanIsGood,LoanValue,""), "")</f>
        <v>1181.9548875393803</v>
      </c>
      <c r="E107" s="5">
        <f ca="1">IFERROR(IF(LoanIsNotPaid*LoanIsGood,MonthlyPayment,""), "")</f>
        <v>54.263138980240363</v>
      </c>
      <c r="F107" s="5">
        <f ca="1">IFERROR(IF(LoanIsNotPaid*LoanIsGood,Principal,""), "")</f>
        <v>48.845845745684827</v>
      </c>
      <c r="G107" s="5">
        <f ca="1">IFERROR(IF(LoanIsNotPaid*LoanIsGood,InterestAmt,""), "")</f>
        <v>5.4172932345555358</v>
      </c>
      <c r="H107" s="5">
        <f ca="1">IFERROR(IF(LoanIsNotPaid*LoanIsGood,EndingBalance,""), "")</f>
        <v>1133.1090417936948</v>
      </c>
    </row>
    <row r="108" spans="2:8" ht="20.149999999999999" customHeight="1" x14ac:dyDescent="0.3">
      <c r="B108" s="3">
        <f ca="1">IFERROR(IF(LoanIsNotPaid*LoanIsGood,PaymentNumber,""), "")</f>
        <v>99</v>
      </c>
      <c r="C108" s="4">
        <f ca="1">IFERROR(IF(LoanIsNotPaid*LoanIsGood,PaymentDate,""), "")</f>
        <v>48306</v>
      </c>
      <c r="D108" s="5">
        <f ca="1">IFERROR(IF(LoanIsNotPaid*LoanIsGood,LoanValue,""), "")</f>
        <v>1133.1090417936948</v>
      </c>
      <c r="E108" s="5">
        <f ca="1">IFERROR(IF(LoanIsNotPaid*LoanIsGood,MonthlyPayment,""), "")</f>
        <v>54.263138980240363</v>
      </c>
      <c r="F108" s="5">
        <f ca="1">IFERROR(IF(LoanIsNotPaid*LoanIsGood,Principal,""), "")</f>
        <v>49.06972253868588</v>
      </c>
      <c r="G108" s="5">
        <f ca="1">IFERROR(IF(LoanIsNotPaid*LoanIsGood,InterestAmt,""), "")</f>
        <v>5.1934164415544792</v>
      </c>
      <c r="H108" s="5">
        <f ca="1">IFERROR(IF(LoanIsNotPaid*LoanIsGood,EndingBalance,""), "")</f>
        <v>1084.03931925501</v>
      </c>
    </row>
    <row r="109" spans="2:8" ht="20.149999999999999" customHeight="1" x14ac:dyDescent="0.3">
      <c r="B109" s="3">
        <f ca="1">IFERROR(IF(LoanIsNotPaid*LoanIsGood,PaymentNumber,""), "")</f>
        <v>100</v>
      </c>
      <c r="C109" s="4">
        <f ca="1">IFERROR(IF(LoanIsNotPaid*LoanIsGood,PaymentDate,""), "")</f>
        <v>48336</v>
      </c>
      <c r="D109" s="5">
        <f ca="1">IFERROR(IF(LoanIsNotPaid*LoanIsGood,LoanValue,""), "")</f>
        <v>1084.03931925501</v>
      </c>
      <c r="E109" s="5">
        <f ca="1">IFERROR(IF(LoanIsNotPaid*LoanIsGood,MonthlyPayment,""), "")</f>
        <v>54.263138980240363</v>
      </c>
      <c r="F109" s="5">
        <f ca="1">IFERROR(IF(LoanIsNotPaid*LoanIsGood,Principal,""), "")</f>
        <v>49.294625433654865</v>
      </c>
      <c r="G109" s="5">
        <f ca="1">IFERROR(IF(LoanIsNotPaid*LoanIsGood,InterestAmt,""), "")</f>
        <v>4.9685135465855019</v>
      </c>
      <c r="H109" s="5">
        <f ca="1">IFERROR(IF(LoanIsNotPaid*LoanIsGood,EndingBalance,""), "")</f>
        <v>1034.7446938213552</v>
      </c>
    </row>
    <row r="110" spans="2:8" ht="20.149999999999999" customHeight="1" x14ac:dyDescent="0.3">
      <c r="B110" s="3">
        <f ca="1">IFERROR(IF(LoanIsNotPaid*LoanIsGood,PaymentNumber,""), "")</f>
        <v>101</v>
      </c>
      <c r="C110" s="4">
        <f ca="1">IFERROR(IF(LoanIsNotPaid*LoanIsGood,PaymentDate,""), "")</f>
        <v>48367</v>
      </c>
      <c r="D110" s="5">
        <f ca="1">IFERROR(IF(LoanIsNotPaid*LoanIsGood,LoanValue,""), "")</f>
        <v>1034.7446938213552</v>
      </c>
      <c r="E110" s="5">
        <f ca="1">IFERROR(IF(LoanIsNotPaid*LoanIsGood,MonthlyPayment,""), "")</f>
        <v>54.263138980240363</v>
      </c>
      <c r="F110" s="5">
        <f ca="1">IFERROR(IF(LoanIsNotPaid*LoanIsGood,Principal,""), "")</f>
        <v>49.520559133559111</v>
      </c>
      <c r="G110" s="5">
        <f ca="1">IFERROR(IF(LoanIsNotPaid*LoanIsGood,InterestAmt,""), "")</f>
        <v>4.7425798466812514</v>
      </c>
      <c r="H110" s="5">
        <f ca="1">IFERROR(IF(LoanIsNotPaid*LoanIsGood,EndingBalance,""), "")</f>
        <v>985.22413468779359</v>
      </c>
    </row>
    <row r="111" spans="2:8" ht="20.149999999999999" customHeight="1" x14ac:dyDescent="0.3">
      <c r="B111" s="3">
        <f ca="1">IFERROR(IF(LoanIsNotPaid*LoanIsGood,PaymentNumber,""), "")</f>
        <v>102</v>
      </c>
      <c r="C111" s="4">
        <f ca="1">IFERROR(IF(LoanIsNotPaid*LoanIsGood,PaymentDate,""), "")</f>
        <v>48397</v>
      </c>
      <c r="D111" s="5">
        <f ca="1">IFERROR(IF(LoanIsNotPaid*LoanIsGood,LoanValue,""), "")</f>
        <v>985.22413468779359</v>
      </c>
      <c r="E111" s="5">
        <f ca="1">IFERROR(IF(LoanIsNotPaid*LoanIsGood,MonthlyPayment,""), "")</f>
        <v>54.263138980240363</v>
      </c>
      <c r="F111" s="5">
        <f ca="1">IFERROR(IF(LoanIsNotPaid*LoanIsGood,Principal,""), "")</f>
        <v>49.747528362921265</v>
      </c>
      <c r="G111" s="5">
        <f ca="1">IFERROR(IF(LoanIsNotPaid*LoanIsGood,InterestAmt,""), "")</f>
        <v>4.5156106173191048</v>
      </c>
      <c r="H111" s="5">
        <f ca="1">IFERROR(IF(LoanIsNotPaid*LoanIsGood,EndingBalance,""), "")</f>
        <v>935.47660632487259</v>
      </c>
    </row>
    <row r="112" spans="2:8" ht="20.149999999999999" customHeight="1" x14ac:dyDescent="0.3">
      <c r="B112" s="3">
        <f ca="1">IFERROR(IF(LoanIsNotPaid*LoanIsGood,PaymentNumber,""), "")</f>
        <v>103</v>
      </c>
      <c r="C112" s="4">
        <f ca="1">IFERROR(IF(LoanIsNotPaid*LoanIsGood,PaymentDate,""), "")</f>
        <v>48428</v>
      </c>
      <c r="D112" s="5">
        <f ca="1">IFERROR(IF(LoanIsNotPaid*LoanIsGood,LoanValue,""), "")</f>
        <v>935.47660632487259</v>
      </c>
      <c r="E112" s="5">
        <f ca="1">IFERROR(IF(LoanIsNotPaid*LoanIsGood,MonthlyPayment,""), "")</f>
        <v>54.263138980240363</v>
      </c>
      <c r="F112" s="5">
        <f ca="1">IFERROR(IF(LoanIsNotPaid*LoanIsGood,Principal,""), "")</f>
        <v>49.975537867917978</v>
      </c>
      <c r="G112" s="5">
        <f ca="1">IFERROR(IF(LoanIsNotPaid*LoanIsGood,InterestAmt,""), "")</f>
        <v>4.2876011123223829</v>
      </c>
      <c r="H112" s="5">
        <f ca="1">IFERROR(IF(LoanIsNotPaid*LoanIsGood,EndingBalance,""), "")</f>
        <v>885.50106845695518</v>
      </c>
    </row>
    <row r="113" spans="2:8" ht="20.149999999999999" customHeight="1" x14ac:dyDescent="0.3">
      <c r="B113" s="3">
        <f ca="1">IFERROR(IF(LoanIsNotPaid*LoanIsGood,PaymentNumber,""), "")</f>
        <v>104</v>
      </c>
      <c r="C113" s="4">
        <f ca="1">IFERROR(IF(LoanIsNotPaid*LoanIsGood,PaymentDate,""), "")</f>
        <v>48459</v>
      </c>
      <c r="D113" s="5">
        <f ca="1">IFERROR(IF(LoanIsNotPaid*LoanIsGood,LoanValue,""), "")</f>
        <v>885.50106845695518</v>
      </c>
      <c r="E113" s="5">
        <f ca="1">IFERROR(IF(LoanIsNotPaid*LoanIsGood,MonthlyPayment,""), "")</f>
        <v>54.263138980240363</v>
      </c>
      <c r="F113" s="5">
        <f ca="1">IFERROR(IF(LoanIsNotPaid*LoanIsGood,Principal,""), "")</f>
        <v>50.204592416479265</v>
      </c>
      <c r="G113" s="5">
        <f ca="1">IFERROR(IF(LoanIsNotPaid*LoanIsGood,InterestAmt,""), "")</f>
        <v>4.0585465637610918</v>
      </c>
      <c r="H113" s="5">
        <f ca="1">IFERROR(IF(LoanIsNotPaid*LoanIsGood,EndingBalance,""), "")</f>
        <v>835.29647604047841</v>
      </c>
    </row>
    <row r="114" spans="2:8" ht="20.149999999999999" customHeight="1" x14ac:dyDescent="0.3">
      <c r="B114" s="3">
        <f ca="1">IFERROR(IF(LoanIsNotPaid*LoanIsGood,PaymentNumber,""), "")</f>
        <v>105</v>
      </c>
      <c r="C114" s="4">
        <f ca="1">IFERROR(IF(LoanIsNotPaid*LoanIsGood,PaymentDate,""), "")</f>
        <v>48489</v>
      </c>
      <c r="D114" s="5">
        <f ca="1">IFERROR(IF(LoanIsNotPaid*LoanIsGood,LoanValue,""), "")</f>
        <v>835.29647604047841</v>
      </c>
      <c r="E114" s="5">
        <f ca="1">IFERROR(IF(LoanIsNotPaid*LoanIsGood,MonthlyPayment,""), "")</f>
        <v>54.263138980240363</v>
      </c>
      <c r="F114" s="5">
        <f ca="1">IFERROR(IF(LoanIsNotPaid*LoanIsGood,Principal,""), "")</f>
        <v>50.434696798388131</v>
      </c>
      <c r="G114" s="5">
        <f ca="1">IFERROR(IF(LoanIsNotPaid*LoanIsGood,InterestAmt,""), "")</f>
        <v>3.8284421818522292</v>
      </c>
      <c r="H114" s="5">
        <f ca="1">IFERROR(IF(LoanIsNotPaid*LoanIsGood,EndingBalance,""), "")</f>
        <v>784.86177924208732</v>
      </c>
    </row>
    <row r="115" spans="2:8" ht="20.149999999999999" customHeight="1" x14ac:dyDescent="0.3">
      <c r="B115" s="3">
        <f ca="1">IFERROR(IF(LoanIsNotPaid*LoanIsGood,PaymentNumber,""), "")</f>
        <v>106</v>
      </c>
      <c r="C115" s="4">
        <f ca="1">IFERROR(IF(LoanIsNotPaid*LoanIsGood,PaymentDate,""), "")</f>
        <v>48520</v>
      </c>
      <c r="D115" s="5">
        <f ca="1">IFERROR(IF(LoanIsNotPaid*LoanIsGood,LoanValue,""), "")</f>
        <v>784.86177924208732</v>
      </c>
      <c r="E115" s="5">
        <f ca="1">IFERROR(IF(LoanIsNotPaid*LoanIsGood,MonthlyPayment,""), "")</f>
        <v>54.263138980240363</v>
      </c>
      <c r="F115" s="5">
        <f ca="1">IFERROR(IF(LoanIsNotPaid*LoanIsGood,Principal,""), "")</f>
        <v>50.665855825380753</v>
      </c>
      <c r="G115" s="5">
        <f ca="1">IFERROR(IF(LoanIsNotPaid*LoanIsGood,InterestAmt,""), "")</f>
        <v>3.5972831548596162</v>
      </c>
      <c r="H115" s="5">
        <f ca="1">IFERROR(IF(LoanIsNotPaid*LoanIsGood,EndingBalance,""), "")</f>
        <v>734.19592341670887</v>
      </c>
    </row>
    <row r="116" spans="2:8" ht="20.149999999999999" customHeight="1" x14ac:dyDescent="0.3">
      <c r="B116" s="3">
        <f ca="1">IFERROR(IF(LoanIsNotPaid*LoanIsGood,PaymentNumber,""), "")</f>
        <v>107</v>
      </c>
      <c r="C116" s="4">
        <f ca="1">IFERROR(IF(LoanIsNotPaid*LoanIsGood,PaymentDate,""), "")</f>
        <v>48550</v>
      </c>
      <c r="D116" s="5">
        <f ca="1">IFERROR(IF(LoanIsNotPaid*LoanIsGood,LoanValue,""), "")</f>
        <v>734.19592341670887</v>
      </c>
      <c r="E116" s="5">
        <f ca="1">IFERROR(IF(LoanIsNotPaid*LoanIsGood,MonthlyPayment,""), "")</f>
        <v>54.263138980240363</v>
      </c>
      <c r="F116" s="5">
        <f ca="1">IFERROR(IF(LoanIsNotPaid*LoanIsGood,Principal,""), "")</f>
        <v>50.898074331247074</v>
      </c>
      <c r="G116" s="5">
        <f ca="1">IFERROR(IF(LoanIsNotPaid*LoanIsGood,InterestAmt,""), "")</f>
        <v>3.3650646489932874</v>
      </c>
      <c r="H116" s="5">
        <f ca="1">IFERROR(IF(LoanIsNotPaid*LoanIsGood,EndingBalance,""), "")</f>
        <v>683.29784908545844</v>
      </c>
    </row>
    <row r="117" spans="2:8" ht="20.149999999999999" customHeight="1" x14ac:dyDescent="0.3">
      <c r="B117" s="3">
        <f ca="1">IFERROR(IF(LoanIsNotPaid*LoanIsGood,PaymentNumber,""), "")</f>
        <v>108</v>
      </c>
      <c r="C117" s="4">
        <f ca="1">IFERROR(IF(LoanIsNotPaid*LoanIsGood,PaymentDate,""), "")</f>
        <v>48581</v>
      </c>
      <c r="D117" s="5">
        <f ca="1">IFERROR(IF(LoanIsNotPaid*LoanIsGood,LoanValue,""), "")</f>
        <v>683.29784908545844</v>
      </c>
      <c r="E117" s="5">
        <f ca="1">IFERROR(IF(LoanIsNotPaid*LoanIsGood,MonthlyPayment,""), "")</f>
        <v>54.263138980240363</v>
      </c>
      <c r="F117" s="5">
        <f ca="1">IFERROR(IF(LoanIsNotPaid*LoanIsGood,Principal,""), "")</f>
        <v>51.131357171931953</v>
      </c>
      <c r="G117" s="5">
        <f ca="1">IFERROR(IF(LoanIsNotPaid*LoanIsGood,InterestAmt,""), "")</f>
        <v>3.1317818083084052</v>
      </c>
      <c r="H117" s="5">
        <f ca="1">IFERROR(IF(LoanIsNotPaid*LoanIsGood,EndingBalance,""), "")</f>
        <v>632.16649191352917</v>
      </c>
    </row>
    <row r="118" spans="2:8" ht="20.149999999999999" customHeight="1" x14ac:dyDescent="0.3">
      <c r="B118" s="3">
        <f ca="1">IFERROR(IF(LoanIsNotPaid*LoanIsGood,PaymentNumber,""), "")</f>
        <v>109</v>
      </c>
      <c r="C118" s="4">
        <f ca="1">IFERROR(IF(LoanIsNotPaid*LoanIsGood,PaymentDate,""), "")</f>
        <v>48612</v>
      </c>
      <c r="D118" s="5">
        <f ca="1">IFERROR(IF(LoanIsNotPaid*LoanIsGood,LoanValue,""), "")</f>
        <v>632.16649191352917</v>
      </c>
      <c r="E118" s="5">
        <f ca="1">IFERROR(IF(LoanIsNotPaid*LoanIsGood,MonthlyPayment,""), "")</f>
        <v>54.263138980240363</v>
      </c>
      <c r="F118" s="5">
        <f ca="1">IFERROR(IF(LoanIsNotPaid*LoanIsGood,Principal,""), "")</f>
        <v>51.365709225636643</v>
      </c>
      <c r="G118" s="5">
        <f ca="1">IFERROR(IF(LoanIsNotPaid*LoanIsGood,InterestAmt,""), "")</f>
        <v>2.8974297546037175</v>
      </c>
      <c r="H118" s="5">
        <f ca="1">IFERROR(IF(LoanIsNotPaid*LoanIsGood,EndingBalance,""), "")</f>
        <v>580.80078268789293</v>
      </c>
    </row>
    <row r="119" spans="2:8" ht="20.149999999999999" customHeight="1" x14ac:dyDescent="0.3">
      <c r="B119" s="3">
        <f ca="1">IFERROR(IF(LoanIsNotPaid*LoanIsGood,PaymentNumber,""), "")</f>
        <v>110</v>
      </c>
      <c r="C119" s="4">
        <f ca="1">IFERROR(IF(LoanIsNotPaid*LoanIsGood,PaymentDate,""), "")</f>
        <v>48640</v>
      </c>
      <c r="D119" s="5">
        <f ca="1">IFERROR(IF(LoanIsNotPaid*LoanIsGood,LoanValue,""), "")</f>
        <v>580.80078268789293</v>
      </c>
      <c r="E119" s="5">
        <f ca="1">IFERROR(IF(LoanIsNotPaid*LoanIsGood,MonthlyPayment,""), "")</f>
        <v>54.263138980240363</v>
      </c>
      <c r="F119" s="5">
        <f ca="1">IFERROR(IF(LoanIsNotPaid*LoanIsGood,Principal,""), "")</f>
        <v>51.60113539292081</v>
      </c>
      <c r="G119" s="5">
        <f ca="1">IFERROR(IF(LoanIsNotPaid*LoanIsGood,InterestAmt,""), "")</f>
        <v>2.6620035873195493</v>
      </c>
      <c r="H119" s="5">
        <f ca="1">IFERROR(IF(LoanIsNotPaid*LoanIsGood,EndingBalance,""), "")</f>
        <v>529.19964729497133</v>
      </c>
    </row>
    <row r="120" spans="2:8" ht="20.149999999999999" customHeight="1" x14ac:dyDescent="0.3">
      <c r="B120" s="3">
        <f ca="1">IFERROR(IF(LoanIsNotPaid*LoanIsGood,PaymentNumber,""), "")</f>
        <v>111</v>
      </c>
      <c r="C120" s="4">
        <f ca="1">IFERROR(IF(LoanIsNotPaid*LoanIsGood,PaymentDate,""), "")</f>
        <v>48671</v>
      </c>
      <c r="D120" s="5">
        <f ca="1">IFERROR(IF(LoanIsNotPaid*LoanIsGood,LoanValue,""), "")</f>
        <v>529.19964729497133</v>
      </c>
      <c r="E120" s="5">
        <f ca="1">IFERROR(IF(LoanIsNotPaid*LoanIsGood,MonthlyPayment,""), "")</f>
        <v>54.263138980240363</v>
      </c>
      <c r="F120" s="5">
        <f ca="1">IFERROR(IF(LoanIsNotPaid*LoanIsGood,Principal,""), "")</f>
        <v>51.837640596805031</v>
      </c>
      <c r="G120" s="5">
        <f ca="1">IFERROR(IF(LoanIsNotPaid*LoanIsGood,InterestAmt,""), "")</f>
        <v>2.425498383435329</v>
      </c>
      <c r="H120" s="5">
        <f ca="1">IFERROR(IF(LoanIsNotPaid*LoanIsGood,EndingBalance,""), "")</f>
        <v>477.36200669816662</v>
      </c>
    </row>
    <row r="121" spans="2:8" ht="20.149999999999999" customHeight="1" x14ac:dyDescent="0.3">
      <c r="B121" s="3">
        <f ca="1">IFERROR(IF(LoanIsNotPaid*LoanIsGood,PaymentNumber,""), "")</f>
        <v>112</v>
      </c>
      <c r="C121" s="4">
        <f ca="1">IFERROR(IF(LoanIsNotPaid*LoanIsGood,PaymentDate,""), "")</f>
        <v>48701</v>
      </c>
      <c r="D121" s="5">
        <f ca="1">IFERROR(IF(LoanIsNotPaid*LoanIsGood,LoanValue,""), "")</f>
        <v>477.36200669816662</v>
      </c>
      <c r="E121" s="5">
        <f ca="1">IFERROR(IF(LoanIsNotPaid*LoanIsGood,MonthlyPayment,""), "")</f>
        <v>54.263138980240363</v>
      </c>
      <c r="F121" s="5">
        <f ca="1">IFERROR(IF(LoanIsNotPaid*LoanIsGood,Principal,""), "")</f>
        <v>52.07522978287372</v>
      </c>
      <c r="G121" s="5">
        <f ca="1">IFERROR(IF(LoanIsNotPaid*LoanIsGood,InterestAmt,""), "")</f>
        <v>2.1879091973666394</v>
      </c>
      <c r="H121" s="5">
        <f ca="1">IFERROR(IF(LoanIsNotPaid*LoanIsGood,EndingBalance,""), "")</f>
        <v>425.28677691529083</v>
      </c>
    </row>
    <row r="122" spans="2:8" ht="20.149999999999999" customHeight="1" x14ac:dyDescent="0.3">
      <c r="B122" s="3">
        <f ca="1">IFERROR(IF(LoanIsNotPaid*LoanIsGood,PaymentNumber,""), "")</f>
        <v>113</v>
      </c>
      <c r="C122" s="4">
        <f ca="1">IFERROR(IF(LoanIsNotPaid*LoanIsGood,PaymentDate,""), "")</f>
        <v>48732</v>
      </c>
      <c r="D122" s="5">
        <f ca="1">IFERROR(IF(LoanIsNotPaid*LoanIsGood,LoanValue,""), "")</f>
        <v>425.28677691529083</v>
      </c>
      <c r="E122" s="5">
        <f ca="1">IFERROR(IF(LoanIsNotPaid*LoanIsGood,MonthlyPayment,""), "")</f>
        <v>54.263138980240363</v>
      </c>
      <c r="F122" s="5">
        <f ca="1">IFERROR(IF(LoanIsNotPaid*LoanIsGood,Principal,""), "")</f>
        <v>52.313907919378565</v>
      </c>
      <c r="G122" s="5">
        <f ca="1">IFERROR(IF(LoanIsNotPaid*LoanIsGood,InterestAmt,""), "")</f>
        <v>1.9492310608618013</v>
      </c>
      <c r="H122" s="5">
        <f ca="1">IFERROR(IF(LoanIsNotPaid*LoanIsGood,EndingBalance,""), "")</f>
        <v>372.97286899591199</v>
      </c>
    </row>
    <row r="123" spans="2:8" ht="20.149999999999999" customHeight="1" x14ac:dyDescent="0.3">
      <c r="B123" s="3">
        <f ca="1">IFERROR(IF(LoanIsNotPaid*LoanIsGood,PaymentNumber,""), "")</f>
        <v>114</v>
      </c>
      <c r="C123" s="4">
        <f ca="1">IFERROR(IF(LoanIsNotPaid*LoanIsGood,PaymentDate,""), "")</f>
        <v>48762</v>
      </c>
      <c r="D123" s="5">
        <f ca="1">IFERROR(IF(LoanIsNotPaid*LoanIsGood,LoanValue,""), "")</f>
        <v>372.97286899591199</v>
      </c>
      <c r="E123" s="5">
        <f ca="1">IFERROR(IF(LoanIsNotPaid*LoanIsGood,MonthlyPayment,""), "")</f>
        <v>54.263138980240363</v>
      </c>
      <c r="F123" s="5">
        <f ca="1">IFERROR(IF(LoanIsNotPaid*LoanIsGood,Principal,""), "")</f>
        <v>52.553679997342371</v>
      </c>
      <c r="G123" s="5">
        <f ca="1">IFERROR(IF(LoanIsNotPaid*LoanIsGood,InterestAmt,""), "")</f>
        <v>1.7094589828979827</v>
      </c>
      <c r="H123" s="5">
        <f ca="1">IFERROR(IF(LoanIsNotPaid*LoanIsGood,EndingBalance,""), "")</f>
        <v>320.41918899856864</v>
      </c>
    </row>
    <row r="124" spans="2:8" ht="20.149999999999999" customHeight="1" x14ac:dyDescent="0.3">
      <c r="B124" s="3">
        <f ca="1">IFERROR(IF(LoanIsNotPaid*LoanIsGood,PaymentNumber,""), "")</f>
        <v>115</v>
      </c>
      <c r="C124" s="4">
        <f ca="1">IFERROR(IF(LoanIsNotPaid*LoanIsGood,PaymentDate,""), "")</f>
        <v>48793</v>
      </c>
      <c r="D124" s="5">
        <f ca="1">IFERROR(IF(LoanIsNotPaid*LoanIsGood,LoanValue,""), "")</f>
        <v>320.41918899856864</v>
      </c>
      <c r="E124" s="5">
        <f ca="1">IFERROR(IF(LoanIsNotPaid*LoanIsGood,MonthlyPayment,""), "")</f>
        <v>54.263138980240363</v>
      </c>
      <c r="F124" s="5">
        <f ca="1">IFERROR(IF(LoanIsNotPaid*LoanIsGood,Principal,""), "")</f>
        <v>52.794551030663534</v>
      </c>
      <c r="G124" s="5">
        <f ca="1">IFERROR(IF(LoanIsNotPaid*LoanIsGood,InterestAmt,""), "")</f>
        <v>1.4685879495768304</v>
      </c>
      <c r="H124" s="5">
        <f ca="1">IFERROR(IF(LoanIsNotPaid*LoanIsGood,EndingBalance,""), "")</f>
        <v>267.62463796790507</v>
      </c>
    </row>
    <row r="125" spans="2:8" ht="20.149999999999999" customHeight="1" x14ac:dyDescent="0.3">
      <c r="B125" s="3">
        <f ca="1">IFERROR(IF(LoanIsNotPaid*LoanIsGood,PaymentNumber,""), "")</f>
        <v>116</v>
      </c>
      <c r="C125" s="4">
        <f ca="1">IFERROR(IF(LoanIsNotPaid*LoanIsGood,PaymentDate,""), "")</f>
        <v>48824</v>
      </c>
      <c r="D125" s="5">
        <f ca="1">IFERROR(IF(LoanIsNotPaid*LoanIsGood,LoanValue,""), "")</f>
        <v>267.62463796790507</v>
      </c>
      <c r="E125" s="5">
        <f ca="1">IFERROR(IF(LoanIsNotPaid*LoanIsGood,MonthlyPayment,""), "")</f>
        <v>54.263138980240363</v>
      </c>
      <c r="F125" s="5">
        <f ca="1">IFERROR(IF(LoanIsNotPaid*LoanIsGood,Principal,""), "")</f>
        <v>53.036526056220737</v>
      </c>
      <c r="G125" s="5">
        <f ca="1">IFERROR(IF(LoanIsNotPaid*LoanIsGood,InterestAmt,""), "")</f>
        <v>1.2266129240196222</v>
      </c>
      <c r="H125" s="5">
        <f ca="1">IFERROR(IF(LoanIsNotPaid*LoanIsGood,EndingBalance,""), "")</f>
        <v>214.5881119116857</v>
      </c>
    </row>
    <row r="126" spans="2:8" ht="20.149999999999999" customHeight="1" x14ac:dyDescent="0.3">
      <c r="B126" s="3">
        <f ca="1">IFERROR(IF(LoanIsNotPaid*LoanIsGood,PaymentNumber,""), "")</f>
        <v>117</v>
      </c>
      <c r="C126" s="4">
        <f ca="1">IFERROR(IF(LoanIsNotPaid*LoanIsGood,PaymentDate,""), "")</f>
        <v>48854</v>
      </c>
      <c r="D126" s="5">
        <f ca="1">IFERROR(IF(LoanIsNotPaid*LoanIsGood,LoanValue,""), "")</f>
        <v>214.5881119116857</v>
      </c>
      <c r="E126" s="5">
        <f ca="1">IFERROR(IF(LoanIsNotPaid*LoanIsGood,MonthlyPayment,""), "")</f>
        <v>54.263138980240363</v>
      </c>
      <c r="F126" s="5">
        <f ca="1">IFERROR(IF(LoanIsNotPaid*LoanIsGood,Principal,""), "")</f>
        <v>53.279610133978423</v>
      </c>
      <c r="G126" s="5">
        <f ca="1">IFERROR(IF(LoanIsNotPaid*LoanIsGood,InterestAmt,""), "")</f>
        <v>0.98352884626194381</v>
      </c>
      <c r="H126" s="5">
        <f ca="1">IFERROR(IF(LoanIsNotPaid*LoanIsGood,EndingBalance,""), "")</f>
        <v>161.30850177770662</v>
      </c>
    </row>
    <row r="127" spans="2:8" ht="20.149999999999999" customHeight="1" x14ac:dyDescent="0.3">
      <c r="B127" s="3">
        <f ca="1">IFERROR(IF(LoanIsNotPaid*LoanIsGood,PaymentNumber,""), "")</f>
        <v>118</v>
      </c>
      <c r="C127" s="4">
        <f ca="1">IFERROR(IF(LoanIsNotPaid*LoanIsGood,PaymentDate,""), "")</f>
        <v>48885</v>
      </c>
      <c r="D127" s="5">
        <f ca="1">IFERROR(IF(LoanIsNotPaid*LoanIsGood,LoanValue,""), "")</f>
        <v>161.30850177770662</v>
      </c>
      <c r="E127" s="5">
        <f ca="1">IFERROR(IF(LoanIsNotPaid*LoanIsGood,MonthlyPayment,""), "")</f>
        <v>54.263138980240363</v>
      </c>
      <c r="F127" s="5">
        <f ca="1">IFERROR(IF(LoanIsNotPaid*LoanIsGood,Principal,""), "")</f>
        <v>53.523808347092491</v>
      </c>
      <c r="G127" s="5">
        <f ca="1">IFERROR(IF(LoanIsNotPaid*LoanIsGood,InterestAmt,""), "")</f>
        <v>0.73933063314787606</v>
      </c>
      <c r="H127" s="5">
        <f ca="1">IFERROR(IF(LoanIsNotPaid*LoanIsGood,EndingBalance,""), "")</f>
        <v>107.78469343061261</v>
      </c>
    </row>
    <row r="128" spans="2:8" ht="20.149999999999999" customHeight="1" x14ac:dyDescent="0.3">
      <c r="B128" s="3">
        <f ca="1">IFERROR(IF(LoanIsNotPaid*LoanIsGood,PaymentNumber,""), "")</f>
        <v>119</v>
      </c>
      <c r="C128" s="4">
        <f ca="1">IFERROR(IF(LoanIsNotPaid*LoanIsGood,PaymentDate,""), "")</f>
        <v>48915</v>
      </c>
      <c r="D128" s="5">
        <f ca="1">IFERROR(IF(LoanIsNotPaid*LoanIsGood,LoanValue,""), "")</f>
        <v>107.78469343061261</v>
      </c>
      <c r="E128" s="5">
        <f ca="1">IFERROR(IF(LoanIsNotPaid*LoanIsGood,MonthlyPayment,""), "")</f>
        <v>54.263138980240363</v>
      </c>
      <c r="F128" s="5">
        <f ca="1">IFERROR(IF(LoanIsNotPaid*LoanIsGood,Principal,""), "")</f>
        <v>53.769125802016653</v>
      </c>
      <c r="G128" s="5">
        <f ca="1">IFERROR(IF(LoanIsNotPaid*LoanIsGood,InterestAmt,""), "")</f>
        <v>0.49401317822370205</v>
      </c>
      <c r="H128" s="5">
        <f ca="1">IFERROR(IF(LoanIsNotPaid*LoanIsGood,EndingBalance,""), "")</f>
        <v>54.015567628597637</v>
      </c>
    </row>
    <row r="129" spans="2:8" ht="20.149999999999999" customHeight="1" x14ac:dyDescent="0.3">
      <c r="B129" s="3">
        <f ca="1">IFERROR(IF(LoanIsNotPaid*LoanIsGood,PaymentNumber,""), "")</f>
        <v>120</v>
      </c>
      <c r="C129" s="4">
        <f ca="1">IFERROR(IF(LoanIsNotPaid*LoanIsGood,PaymentDate,""), "")</f>
        <v>48946</v>
      </c>
      <c r="D129" s="5">
        <f ca="1">IFERROR(IF(LoanIsNotPaid*LoanIsGood,LoanValue,""), "")</f>
        <v>54.015567628597637</v>
      </c>
      <c r="E129" s="5">
        <f ca="1">IFERROR(IF(LoanIsNotPaid*LoanIsGood,MonthlyPayment,""), "")</f>
        <v>54.263138980240363</v>
      </c>
      <c r="F129" s="5">
        <f ca="1">IFERROR(IF(LoanIsNotPaid*LoanIsGood,Principal,""), "")</f>
        <v>54.01556762860924</v>
      </c>
      <c r="G129" s="5">
        <f ca="1">IFERROR(IF(LoanIsNotPaid*LoanIsGood,InterestAmt,""), "")</f>
        <v>0.24757135163112573</v>
      </c>
      <c r="H129" s="5">
        <f ca="1">IFERROR(IF(LoanIsNotPaid*LoanIsGood,EndingBalance,""), "")</f>
        <v>-1.2732925824820995E-11</v>
      </c>
    </row>
    <row r="130" spans="2:8" ht="20.149999999999999" customHeight="1" x14ac:dyDescent="0.3">
      <c r="B130" s="3" t="str">
        <f ca="1">IFERROR(IF(LoanIsNotPaid*LoanIsGood,PaymentNumber,""), "")</f>
        <v/>
      </c>
      <c r="C130" s="4" t="str">
        <f ca="1">IFERROR(IF(LoanIsNotPaid*LoanIsGood,PaymentDate,""), "")</f>
        <v/>
      </c>
      <c r="D130" s="5" t="str">
        <f ca="1">IFERROR(IF(LoanIsNotPaid*LoanIsGood,LoanValue,""), "")</f>
        <v/>
      </c>
      <c r="E130" s="5" t="str">
        <f ca="1">IFERROR(IF(LoanIsNotPaid*LoanIsGood,MonthlyPayment,""), "")</f>
        <v/>
      </c>
      <c r="F130" s="5" t="str">
        <f ca="1">IFERROR(IF(LoanIsNotPaid*LoanIsGood,Principal,""), "")</f>
        <v/>
      </c>
      <c r="G130" s="5" t="str">
        <f ca="1">IFERROR(IF(LoanIsNotPaid*LoanIsGood,InterestAmt,""), "")</f>
        <v/>
      </c>
      <c r="H130" s="5" t="str">
        <f ca="1">IFERROR(IF(LoanIsNotPaid*LoanIsGood,EndingBalance,""), "")</f>
        <v/>
      </c>
    </row>
    <row r="131" spans="2:8" ht="20.149999999999999" customHeight="1" x14ac:dyDescent="0.3">
      <c r="B131" s="3" t="str">
        <f ca="1">IFERROR(IF(LoanIsNotPaid*LoanIsGood,PaymentNumber,""), "")</f>
        <v/>
      </c>
      <c r="C131" s="4" t="str">
        <f ca="1">IFERROR(IF(LoanIsNotPaid*LoanIsGood,PaymentDate,""), "")</f>
        <v/>
      </c>
      <c r="D131" s="5" t="str">
        <f ca="1">IFERROR(IF(LoanIsNotPaid*LoanIsGood,LoanValue,""), "")</f>
        <v/>
      </c>
      <c r="E131" s="5" t="str">
        <f ca="1">IFERROR(IF(LoanIsNotPaid*LoanIsGood,MonthlyPayment,""), "")</f>
        <v/>
      </c>
      <c r="F131" s="5" t="str">
        <f ca="1">IFERROR(IF(LoanIsNotPaid*LoanIsGood,Principal,""), "")</f>
        <v/>
      </c>
      <c r="G131" s="5" t="str">
        <f ca="1">IFERROR(IF(LoanIsNotPaid*LoanIsGood,InterestAmt,""), "")</f>
        <v/>
      </c>
      <c r="H131" s="5" t="str">
        <f ca="1">IFERROR(IF(LoanIsNotPaid*LoanIsGood,EndingBalance,""), "")</f>
        <v/>
      </c>
    </row>
    <row r="132" spans="2:8" ht="20.149999999999999" customHeight="1" x14ac:dyDescent="0.3">
      <c r="B132" s="3" t="str">
        <f ca="1">IFERROR(IF(LoanIsNotPaid*LoanIsGood,PaymentNumber,""), "")</f>
        <v/>
      </c>
      <c r="C132" s="4" t="str">
        <f ca="1">IFERROR(IF(LoanIsNotPaid*LoanIsGood,PaymentDate,""), "")</f>
        <v/>
      </c>
      <c r="D132" s="5" t="str">
        <f ca="1">IFERROR(IF(LoanIsNotPaid*LoanIsGood,LoanValue,""), "")</f>
        <v/>
      </c>
      <c r="E132" s="5" t="str">
        <f ca="1">IFERROR(IF(LoanIsNotPaid*LoanIsGood,MonthlyPayment,""), "")</f>
        <v/>
      </c>
      <c r="F132" s="5" t="str">
        <f ca="1">IFERROR(IF(LoanIsNotPaid*LoanIsGood,Principal,""), "")</f>
        <v/>
      </c>
      <c r="G132" s="5" t="str">
        <f ca="1">IFERROR(IF(LoanIsNotPaid*LoanIsGood,InterestAmt,""), "")</f>
        <v/>
      </c>
      <c r="H132" s="5" t="str">
        <f ca="1">IFERROR(IF(LoanIsNotPaid*LoanIsGood,EndingBalance,""), "")</f>
        <v/>
      </c>
    </row>
    <row r="133" spans="2:8" ht="20.149999999999999" customHeight="1" x14ac:dyDescent="0.3">
      <c r="B133" s="3" t="str">
        <f ca="1">IFERROR(IF(LoanIsNotPaid*LoanIsGood,PaymentNumber,""), "")</f>
        <v/>
      </c>
      <c r="C133" s="4" t="str">
        <f ca="1">IFERROR(IF(LoanIsNotPaid*LoanIsGood,PaymentDate,""), "")</f>
        <v/>
      </c>
      <c r="D133" s="5" t="str">
        <f ca="1">IFERROR(IF(LoanIsNotPaid*LoanIsGood,LoanValue,""), "")</f>
        <v/>
      </c>
      <c r="E133" s="5" t="str">
        <f ca="1">IFERROR(IF(LoanIsNotPaid*LoanIsGood,MonthlyPayment,""), "")</f>
        <v/>
      </c>
      <c r="F133" s="5" t="str">
        <f ca="1">IFERROR(IF(LoanIsNotPaid*LoanIsGood,Principal,""), "")</f>
        <v/>
      </c>
      <c r="G133" s="5" t="str">
        <f ca="1">IFERROR(IF(LoanIsNotPaid*LoanIsGood,InterestAmt,""), "")</f>
        <v/>
      </c>
      <c r="H133" s="5" t="str">
        <f ca="1">IFERROR(IF(LoanIsNotPaid*LoanIsGood,EndingBalance,""), "")</f>
        <v/>
      </c>
    </row>
    <row r="134" spans="2:8" ht="20.149999999999999" customHeight="1" x14ac:dyDescent="0.3">
      <c r="B134" s="3" t="str">
        <f ca="1">IFERROR(IF(LoanIsNotPaid*LoanIsGood,PaymentNumber,""), "")</f>
        <v/>
      </c>
      <c r="C134" s="4" t="str">
        <f ca="1">IFERROR(IF(LoanIsNotPaid*LoanIsGood,PaymentDate,""), "")</f>
        <v/>
      </c>
      <c r="D134" s="5" t="str">
        <f ca="1">IFERROR(IF(LoanIsNotPaid*LoanIsGood,LoanValue,""), "")</f>
        <v/>
      </c>
      <c r="E134" s="5" t="str">
        <f ca="1">IFERROR(IF(LoanIsNotPaid*LoanIsGood,MonthlyPayment,""), "")</f>
        <v/>
      </c>
      <c r="F134" s="5" t="str">
        <f ca="1">IFERROR(IF(LoanIsNotPaid*LoanIsGood,Principal,""), "")</f>
        <v/>
      </c>
      <c r="G134" s="5" t="str">
        <f ca="1">IFERROR(IF(LoanIsNotPaid*LoanIsGood,InterestAmt,""), "")</f>
        <v/>
      </c>
      <c r="H134" s="5" t="str">
        <f ca="1">IFERROR(IF(LoanIsNotPaid*LoanIsGood,EndingBalance,""), "")</f>
        <v/>
      </c>
    </row>
    <row r="135" spans="2:8" ht="20.149999999999999" customHeight="1" x14ac:dyDescent="0.3">
      <c r="B135" s="3" t="str">
        <f ca="1">IFERROR(IF(LoanIsNotPaid*LoanIsGood,PaymentNumber,""), "")</f>
        <v/>
      </c>
      <c r="C135" s="4" t="str">
        <f ca="1">IFERROR(IF(LoanIsNotPaid*LoanIsGood,PaymentDate,""), "")</f>
        <v/>
      </c>
      <c r="D135" s="5" t="str">
        <f ca="1">IFERROR(IF(LoanIsNotPaid*LoanIsGood,LoanValue,""), "")</f>
        <v/>
      </c>
      <c r="E135" s="5" t="str">
        <f ca="1">IFERROR(IF(LoanIsNotPaid*LoanIsGood,MonthlyPayment,""), "")</f>
        <v/>
      </c>
      <c r="F135" s="5" t="str">
        <f ca="1">IFERROR(IF(LoanIsNotPaid*LoanIsGood,Principal,""), "")</f>
        <v/>
      </c>
      <c r="G135" s="5" t="str">
        <f ca="1">IFERROR(IF(LoanIsNotPaid*LoanIsGood,InterestAmt,""), "")</f>
        <v/>
      </c>
      <c r="H135" s="5" t="str">
        <f ca="1">IFERROR(IF(LoanIsNotPaid*LoanIsGood,EndingBalance,""), "")</f>
        <v/>
      </c>
    </row>
    <row r="136" spans="2:8" ht="20.149999999999999" customHeight="1" x14ac:dyDescent="0.3">
      <c r="B136" s="3" t="str">
        <f ca="1">IFERROR(IF(LoanIsNotPaid*LoanIsGood,PaymentNumber,""), "")</f>
        <v/>
      </c>
      <c r="C136" s="4" t="str">
        <f ca="1">IFERROR(IF(LoanIsNotPaid*LoanIsGood,PaymentDate,""), "")</f>
        <v/>
      </c>
      <c r="D136" s="5" t="str">
        <f ca="1">IFERROR(IF(LoanIsNotPaid*LoanIsGood,LoanValue,""), "")</f>
        <v/>
      </c>
      <c r="E136" s="5" t="str">
        <f ca="1">IFERROR(IF(LoanIsNotPaid*LoanIsGood,MonthlyPayment,""), "")</f>
        <v/>
      </c>
      <c r="F136" s="5" t="str">
        <f ca="1">IFERROR(IF(LoanIsNotPaid*LoanIsGood,Principal,""), "")</f>
        <v/>
      </c>
      <c r="G136" s="5" t="str">
        <f ca="1">IFERROR(IF(LoanIsNotPaid*LoanIsGood,InterestAmt,""), "")</f>
        <v/>
      </c>
      <c r="H136" s="5" t="str">
        <f ca="1">IFERROR(IF(LoanIsNotPaid*LoanIsGood,EndingBalance,""), "")</f>
        <v/>
      </c>
    </row>
    <row r="137" spans="2:8" ht="20.149999999999999" customHeight="1" x14ac:dyDescent="0.3">
      <c r="B137" s="3" t="str">
        <f ca="1">IFERROR(IF(LoanIsNotPaid*LoanIsGood,PaymentNumber,""), "")</f>
        <v/>
      </c>
      <c r="C137" s="4" t="str">
        <f ca="1">IFERROR(IF(LoanIsNotPaid*LoanIsGood,PaymentDate,""), "")</f>
        <v/>
      </c>
      <c r="D137" s="5" t="str">
        <f ca="1">IFERROR(IF(LoanIsNotPaid*LoanIsGood,LoanValue,""), "")</f>
        <v/>
      </c>
      <c r="E137" s="5" t="str">
        <f ca="1">IFERROR(IF(LoanIsNotPaid*LoanIsGood,MonthlyPayment,""), "")</f>
        <v/>
      </c>
      <c r="F137" s="5" t="str">
        <f ca="1">IFERROR(IF(LoanIsNotPaid*LoanIsGood,Principal,""), "")</f>
        <v/>
      </c>
      <c r="G137" s="5" t="str">
        <f ca="1">IFERROR(IF(LoanIsNotPaid*LoanIsGood,InterestAmt,""), "")</f>
        <v/>
      </c>
      <c r="H137" s="5" t="str">
        <f ca="1">IFERROR(IF(LoanIsNotPaid*LoanIsGood,EndingBalance,""), "")</f>
        <v/>
      </c>
    </row>
    <row r="138" spans="2:8" ht="20.149999999999999" customHeight="1" x14ac:dyDescent="0.3">
      <c r="B138" s="3" t="str">
        <f ca="1">IFERROR(IF(LoanIsNotPaid*LoanIsGood,PaymentNumber,""), "")</f>
        <v/>
      </c>
      <c r="C138" s="4" t="str">
        <f ca="1">IFERROR(IF(LoanIsNotPaid*LoanIsGood,PaymentDate,""), "")</f>
        <v/>
      </c>
      <c r="D138" s="5" t="str">
        <f ca="1">IFERROR(IF(LoanIsNotPaid*LoanIsGood,LoanValue,""), "")</f>
        <v/>
      </c>
      <c r="E138" s="5" t="str">
        <f ca="1">IFERROR(IF(LoanIsNotPaid*LoanIsGood,MonthlyPayment,""), "")</f>
        <v/>
      </c>
      <c r="F138" s="5" t="str">
        <f ca="1">IFERROR(IF(LoanIsNotPaid*LoanIsGood,Principal,""), "")</f>
        <v/>
      </c>
      <c r="G138" s="5" t="str">
        <f ca="1">IFERROR(IF(LoanIsNotPaid*LoanIsGood,InterestAmt,""), "")</f>
        <v/>
      </c>
      <c r="H138" s="5" t="str">
        <f ca="1">IFERROR(IF(LoanIsNotPaid*LoanIsGood,EndingBalance,""), "")</f>
        <v/>
      </c>
    </row>
    <row r="139" spans="2:8" ht="20.149999999999999" customHeight="1" x14ac:dyDescent="0.3">
      <c r="B139" s="3" t="str">
        <f ca="1">IFERROR(IF(LoanIsNotPaid*LoanIsGood,PaymentNumber,""), "")</f>
        <v/>
      </c>
      <c r="C139" s="4" t="str">
        <f ca="1">IFERROR(IF(LoanIsNotPaid*LoanIsGood,PaymentDate,""), "")</f>
        <v/>
      </c>
      <c r="D139" s="5" t="str">
        <f ca="1">IFERROR(IF(LoanIsNotPaid*LoanIsGood,LoanValue,""), "")</f>
        <v/>
      </c>
      <c r="E139" s="5" t="str">
        <f ca="1">IFERROR(IF(LoanIsNotPaid*LoanIsGood,MonthlyPayment,""), "")</f>
        <v/>
      </c>
      <c r="F139" s="5" t="str">
        <f ca="1">IFERROR(IF(LoanIsNotPaid*LoanIsGood,Principal,""), "")</f>
        <v/>
      </c>
      <c r="G139" s="5" t="str">
        <f ca="1">IFERROR(IF(LoanIsNotPaid*LoanIsGood,InterestAmt,""), "")</f>
        <v/>
      </c>
      <c r="H139" s="5" t="str">
        <f ca="1">IFERROR(IF(LoanIsNotPaid*LoanIsGood,EndingBalance,""), "")</f>
        <v/>
      </c>
    </row>
    <row r="140" spans="2:8" ht="20.149999999999999" customHeight="1" x14ac:dyDescent="0.3">
      <c r="B140" s="3" t="str">
        <f ca="1">IFERROR(IF(LoanIsNotPaid*LoanIsGood,PaymentNumber,""), "")</f>
        <v/>
      </c>
      <c r="C140" s="4" t="str">
        <f ca="1">IFERROR(IF(LoanIsNotPaid*LoanIsGood,PaymentDate,""), "")</f>
        <v/>
      </c>
      <c r="D140" s="5" t="str">
        <f ca="1">IFERROR(IF(LoanIsNotPaid*LoanIsGood,LoanValue,""), "")</f>
        <v/>
      </c>
      <c r="E140" s="5" t="str">
        <f ca="1">IFERROR(IF(LoanIsNotPaid*LoanIsGood,MonthlyPayment,""), "")</f>
        <v/>
      </c>
      <c r="F140" s="5" t="str">
        <f ca="1">IFERROR(IF(LoanIsNotPaid*LoanIsGood,Principal,""), "")</f>
        <v/>
      </c>
      <c r="G140" s="5" t="str">
        <f ca="1">IFERROR(IF(LoanIsNotPaid*LoanIsGood,InterestAmt,""), "")</f>
        <v/>
      </c>
      <c r="H140" s="5" t="str">
        <f ca="1">IFERROR(IF(LoanIsNotPaid*LoanIsGood,EndingBalance,""), "")</f>
        <v/>
      </c>
    </row>
    <row r="141" spans="2:8" ht="20.149999999999999" customHeight="1" x14ac:dyDescent="0.3">
      <c r="B141" s="3" t="str">
        <f ca="1">IFERROR(IF(LoanIsNotPaid*LoanIsGood,PaymentNumber,""), "")</f>
        <v/>
      </c>
      <c r="C141" s="4" t="str">
        <f ca="1">IFERROR(IF(LoanIsNotPaid*LoanIsGood,PaymentDate,""), "")</f>
        <v/>
      </c>
      <c r="D141" s="5" t="str">
        <f ca="1">IFERROR(IF(LoanIsNotPaid*LoanIsGood,LoanValue,""), "")</f>
        <v/>
      </c>
      <c r="E141" s="5" t="str">
        <f ca="1">IFERROR(IF(LoanIsNotPaid*LoanIsGood,MonthlyPayment,""), "")</f>
        <v/>
      </c>
      <c r="F141" s="5" t="str">
        <f ca="1">IFERROR(IF(LoanIsNotPaid*LoanIsGood,Principal,""), "")</f>
        <v/>
      </c>
      <c r="G141" s="5" t="str">
        <f ca="1">IFERROR(IF(LoanIsNotPaid*LoanIsGood,InterestAmt,""), "")</f>
        <v/>
      </c>
      <c r="H141" s="5" t="str">
        <f ca="1">IFERROR(IF(LoanIsNotPaid*LoanIsGood,EndingBalance,""), "")</f>
        <v/>
      </c>
    </row>
    <row r="142" spans="2:8" ht="20.149999999999999" customHeight="1" x14ac:dyDescent="0.3">
      <c r="B142" s="3" t="str">
        <f ca="1">IFERROR(IF(LoanIsNotPaid*LoanIsGood,PaymentNumber,""), "")</f>
        <v/>
      </c>
      <c r="C142" s="4" t="str">
        <f ca="1">IFERROR(IF(LoanIsNotPaid*LoanIsGood,PaymentDate,""), "")</f>
        <v/>
      </c>
      <c r="D142" s="5" t="str">
        <f ca="1">IFERROR(IF(LoanIsNotPaid*LoanIsGood,LoanValue,""), "")</f>
        <v/>
      </c>
      <c r="E142" s="5" t="str">
        <f ca="1">IFERROR(IF(LoanIsNotPaid*LoanIsGood,MonthlyPayment,""), "")</f>
        <v/>
      </c>
      <c r="F142" s="5" t="str">
        <f ca="1">IFERROR(IF(LoanIsNotPaid*LoanIsGood,Principal,""), "")</f>
        <v/>
      </c>
      <c r="G142" s="5" t="str">
        <f ca="1">IFERROR(IF(LoanIsNotPaid*LoanIsGood,InterestAmt,""), "")</f>
        <v/>
      </c>
      <c r="H142" s="5" t="str">
        <f ca="1">IFERROR(IF(LoanIsNotPaid*LoanIsGood,EndingBalance,""), "")</f>
        <v/>
      </c>
    </row>
    <row r="143" spans="2:8" ht="20.149999999999999" customHeight="1" x14ac:dyDescent="0.3">
      <c r="B143" s="3" t="str">
        <f ca="1">IFERROR(IF(LoanIsNotPaid*LoanIsGood,PaymentNumber,""), "")</f>
        <v/>
      </c>
      <c r="C143" s="4" t="str">
        <f ca="1">IFERROR(IF(LoanIsNotPaid*LoanIsGood,PaymentDate,""), "")</f>
        <v/>
      </c>
      <c r="D143" s="5" t="str">
        <f ca="1">IFERROR(IF(LoanIsNotPaid*LoanIsGood,LoanValue,""), "")</f>
        <v/>
      </c>
      <c r="E143" s="5" t="str">
        <f ca="1">IFERROR(IF(LoanIsNotPaid*LoanIsGood,MonthlyPayment,""), "")</f>
        <v/>
      </c>
      <c r="F143" s="5" t="str">
        <f ca="1">IFERROR(IF(LoanIsNotPaid*LoanIsGood,Principal,""), "")</f>
        <v/>
      </c>
      <c r="G143" s="5" t="str">
        <f ca="1">IFERROR(IF(LoanIsNotPaid*LoanIsGood,InterestAmt,""), "")</f>
        <v/>
      </c>
      <c r="H143" s="5" t="str">
        <f ca="1">IFERROR(IF(LoanIsNotPaid*LoanIsGood,EndingBalance,""), "")</f>
        <v/>
      </c>
    </row>
    <row r="144" spans="2:8" ht="20.149999999999999" customHeight="1" x14ac:dyDescent="0.3">
      <c r="B144" s="3" t="str">
        <f ca="1">IFERROR(IF(LoanIsNotPaid*LoanIsGood,PaymentNumber,""), "")</f>
        <v/>
      </c>
      <c r="C144" s="4" t="str">
        <f ca="1">IFERROR(IF(LoanIsNotPaid*LoanIsGood,PaymentDate,""), "")</f>
        <v/>
      </c>
      <c r="D144" s="5" t="str">
        <f ca="1">IFERROR(IF(LoanIsNotPaid*LoanIsGood,LoanValue,""), "")</f>
        <v/>
      </c>
      <c r="E144" s="5" t="str">
        <f ca="1">IFERROR(IF(LoanIsNotPaid*LoanIsGood,MonthlyPayment,""), "")</f>
        <v/>
      </c>
      <c r="F144" s="5" t="str">
        <f ca="1">IFERROR(IF(LoanIsNotPaid*LoanIsGood,Principal,""), "")</f>
        <v/>
      </c>
      <c r="G144" s="5" t="str">
        <f ca="1">IFERROR(IF(LoanIsNotPaid*LoanIsGood,InterestAmt,""), "")</f>
        <v/>
      </c>
      <c r="H144" s="5" t="str">
        <f ca="1">IFERROR(IF(LoanIsNotPaid*LoanIsGood,EndingBalance,""), "")</f>
        <v/>
      </c>
    </row>
    <row r="145" spans="2:8" ht="20.149999999999999" customHeight="1" x14ac:dyDescent="0.3">
      <c r="B145" s="3" t="str">
        <f ca="1">IFERROR(IF(LoanIsNotPaid*LoanIsGood,PaymentNumber,""), "")</f>
        <v/>
      </c>
      <c r="C145" s="4" t="str">
        <f ca="1">IFERROR(IF(LoanIsNotPaid*LoanIsGood,PaymentDate,""), "")</f>
        <v/>
      </c>
      <c r="D145" s="5" t="str">
        <f ca="1">IFERROR(IF(LoanIsNotPaid*LoanIsGood,LoanValue,""), "")</f>
        <v/>
      </c>
      <c r="E145" s="5" t="str">
        <f ca="1">IFERROR(IF(LoanIsNotPaid*LoanIsGood,MonthlyPayment,""), "")</f>
        <v/>
      </c>
      <c r="F145" s="5" t="str">
        <f ca="1">IFERROR(IF(LoanIsNotPaid*LoanIsGood,Principal,""), "")</f>
        <v/>
      </c>
      <c r="G145" s="5" t="str">
        <f ca="1">IFERROR(IF(LoanIsNotPaid*LoanIsGood,InterestAmt,""), "")</f>
        <v/>
      </c>
      <c r="H145" s="5" t="str">
        <f ca="1">IFERROR(IF(LoanIsNotPaid*LoanIsGood,EndingBalance,""), "")</f>
        <v/>
      </c>
    </row>
    <row r="146" spans="2:8" ht="20.149999999999999" customHeight="1" x14ac:dyDescent="0.3">
      <c r="B146" s="3" t="str">
        <f ca="1">IFERROR(IF(LoanIsNotPaid*LoanIsGood,PaymentNumber,""), "")</f>
        <v/>
      </c>
      <c r="C146" s="4" t="str">
        <f ca="1">IFERROR(IF(LoanIsNotPaid*LoanIsGood,PaymentDate,""), "")</f>
        <v/>
      </c>
      <c r="D146" s="5" t="str">
        <f ca="1">IFERROR(IF(LoanIsNotPaid*LoanIsGood,LoanValue,""), "")</f>
        <v/>
      </c>
      <c r="E146" s="5" t="str">
        <f ca="1">IFERROR(IF(LoanIsNotPaid*LoanIsGood,MonthlyPayment,""), "")</f>
        <v/>
      </c>
      <c r="F146" s="5" t="str">
        <f ca="1">IFERROR(IF(LoanIsNotPaid*LoanIsGood,Principal,""), "")</f>
        <v/>
      </c>
      <c r="G146" s="5" t="str">
        <f ca="1">IFERROR(IF(LoanIsNotPaid*LoanIsGood,InterestAmt,""), "")</f>
        <v/>
      </c>
      <c r="H146" s="5" t="str">
        <f ca="1">IFERROR(IF(LoanIsNotPaid*LoanIsGood,EndingBalance,""), "")</f>
        <v/>
      </c>
    </row>
    <row r="147" spans="2:8" ht="20.149999999999999" customHeight="1" x14ac:dyDescent="0.3">
      <c r="B147" s="3" t="str">
        <f ca="1">IFERROR(IF(LoanIsNotPaid*LoanIsGood,PaymentNumber,""), "")</f>
        <v/>
      </c>
      <c r="C147" s="4" t="str">
        <f ca="1">IFERROR(IF(LoanIsNotPaid*LoanIsGood,PaymentDate,""), "")</f>
        <v/>
      </c>
      <c r="D147" s="5" t="str">
        <f ca="1">IFERROR(IF(LoanIsNotPaid*LoanIsGood,LoanValue,""), "")</f>
        <v/>
      </c>
      <c r="E147" s="5" t="str">
        <f ca="1">IFERROR(IF(LoanIsNotPaid*LoanIsGood,MonthlyPayment,""), "")</f>
        <v/>
      </c>
      <c r="F147" s="5" t="str">
        <f ca="1">IFERROR(IF(LoanIsNotPaid*LoanIsGood,Principal,""), "")</f>
        <v/>
      </c>
      <c r="G147" s="5" t="str">
        <f ca="1">IFERROR(IF(LoanIsNotPaid*LoanIsGood,InterestAmt,""), "")</f>
        <v/>
      </c>
      <c r="H147" s="5" t="str">
        <f ca="1">IFERROR(IF(LoanIsNotPaid*LoanIsGood,EndingBalance,""), "")</f>
        <v/>
      </c>
    </row>
    <row r="148" spans="2:8" ht="20.149999999999999" customHeight="1" x14ac:dyDescent="0.3">
      <c r="B148" s="3" t="str">
        <f ca="1">IFERROR(IF(LoanIsNotPaid*LoanIsGood,PaymentNumber,""), "")</f>
        <v/>
      </c>
      <c r="C148" s="4" t="str">
        <f ca="1">IFERROR(IF(LoanIsNotPaid*LoanIsGood,PaymentDate,""), "")</f>
        <v/>
      </c>
      <c r="D148" s="5" t="str">
        <f ca="1">IFERROR(IF(LoanIsNotPaid*LoanIsGood,LoanValue,""), "")</f>
        <v/>
      </c>
      <c r="E148" s="5" t="str">
        <f ca="1">IFERROR(IF(LoanIsNotPaid*LoanIsGood,MonthlyPayment,""), "")</f>
        <v/>
      </c>
      <c r="F148" s="5" t="str">
        <f ca="1">IFERROR(IF(LoanIsNotPaid*LoanIsGood,Principal,""), "")</f>
        <v/>
      </c>
      <c r="G148" s="5" t="str">
        <f ca="1">IFERROR(IF(LoanIsNotPaid*LoanIsGood,InterestAmt,""), "")</f>
        <v/>
      </c>
      <c r="H148" s="5" t="str">
        <f ca="1">IFERROR(IF(LoanIsNotPaid*LoanIsGood,EndingBalance,""), "")</f>
        <v/>
      </c>
    </row>
    <row r="149" spans="2:8" ht="20.149999999999999" customHeight="1" x14ac:dyDescent="0.3">
      <c r="B149" s="3" t="str">
        <f ca="1">IFERROR(IF(LoanIsNotPaid*LoanIsGood,PaymentNumber,""), "")</f>
        <v/>
      </c>
      <c r="C149" s="4" t="str">
        <f ca="1">IFERROR(IF(LoanIsNotPaid*LoanIsGood,PaymentDate,""), "")</f>
        <v/>
      </c>
      <c r="D149" s="5" t="str">
        <f ca="1">IFERROR(IF(LoanIsNotPaid*LoanIsGood,LoanValue,""), "")</f>
        <v/>
      </c>
      <c r="E149" s="5" t="str">
        <f ca="1">IFERROR(IF(LoanIsNotPaid*LoanIsGood,MonthlyPayment,""), "")</f>
        <v/>
      </c>
      <c r="F149" s="5" t="str">
        <f ca="1">IFERROR(IF(LoanIsNotPaid*LoanIsGood,Principal,""), "")</f>
        <v/>
      </c>
      <c r="G149" s="5" t="str">
        <f ca="1">IFERROR(IF(LoanIsNotPaid*LoanIsGood,InterestAmt,""), "")</f>
        <v/>
      </c>
      <c r="H149" s="5" t="str">
        <f ca="1">IFERROR(IF(LoanIsNotPaid*LoanIsGood,EndingBalance,""), "")</f>
        <v/>
      </c>
    </row>
    <row r="150" spans="2:8" ht="20.149999999999999" customHeight="1" x14ac:dyDescent="0.3">
      <c r="B150" s="3" t="str">
        <f ca="1">IFERROR(IF(LoanIsNotPaid*LoanIsGood,PaymentNumber,""), "")</f>
        <v/>
      </c>
      <c r="C150" s="4" t="str">
        <f ca="1">IFERROR(IF(LoanIsNotPaid*LoanIsGood,PaymentDate,""), "")</f>
        <v/>
      </c>
      <c r="D150" s="5" t="str">
        <f ca="1">IFERROR(IF(LoanIsNotPaid*LoanIsGood,LoanValue,""), "")</f>
        <v/>
      </c>
      <c r="E150" s="5" t="str">
        <f ca="1">IFERROR(IF(LoanIsNotPaid*LoanIsGood,MonthlyPayment,""), "")</f>
        <v/>
      </c>
      <c r="F150" s="5" t="str">
        <f ca="1">IFERROR(IF(LoanIsNotPaid*LoanIsGood,Principal,""), "")</f>
        <v/>
      </c>
      <c r="G150" s="5" t="str">
        <f ca="1">IFERROR(IF(LoanIsNotPaid*LoanIsGood,InterestAmt,""), "")</f>
        <v/>
      </c>
      <c r="H150" s="5" t="str">
        <f ca="1">IFERROR(IF(LoanIsNotPaid*LoanIsGood,EndingBalance,""), "")</f>
        <v/>
      </c>
    </row>
    <row r="151" spans="2:8" ht="20.149999999999999" customHeight="1" x14ac:dyDescent="0.3">
      <c r="B151" s="3" t="str">
        <f ca="1">IFERROR(IF(LoanIsNotPaid*LoanIsGood,PaymentNumber,""), "")</f>
        <v/>
      </c>
      <c r="C151" s="4" t="str">
        <f ca="1">IFERROR(IF(LoanIsNotPaid*LoanIsGood,PaymentDate,""), "")</f>
        <v/>
      </c>
      <c r="D151" s="5" t="str">
        <f ca="1">IFERROR(IF(LoanIsNotPaid*LoanIsGood,LoanValue,""), "")</f>
        <v/>
      </c>
      <c r="E151" s="5" t="str">
        <f ca="1">IFERROR(IF(LoanIsNotPaid*LoanIsGood,MonthlyPayment,""), "")</f>
        <v/>
      </c>
      <c r="F151" s="5" t="str">
        <f ca="1">IFERROR(IF(LoanIsNotPaid*LoanIsGood,Principal,""), "")</f>
        <v/>
      </c>
      <c r="G151" s="5" t="str">
        <f ca="1">IFERROR(IF(LoanIsNotPaid*LoanIsGood,InterestAmt,""), "")</f>
        <v/>
      </c>
      <c r="H151" s="5" t="str">
        <f ca="1">IFERROR(IF(LoanIsNotPaid*LoanIsGood,EndingBalance,""), "")</f>
        <v/>
      </c>
    </row>
    <row r="152" spans="2:8" ht="20.149999999999999" customHeight="1" x14ac:dyDescent="0.3">
      <c r="B152" s="3" t="str">
        <f ca="1">IFERROR(IF(LoanIsNotPaid*LoanIsGood,PaymentNumber,""), "")</f>
        <v/>
      </c>
      <c r="C152" s="4" t="str">
        <f ca="1">IFERROR(IF(LoanIsNotPaid*LoanIsGood,PaymentDate,""), "")</f>
        <v/>
      </c>
      <c r="D152" s="5" t="str">
        <f ca="1">IFERROR(IF(LoanIsNotPaid*LoanIsGood,LoanValue,""), "")</f>
        <v/>
      </c>
      <c r="E152" s="5" t="str">
        <f ca="1">IFERROR(IF(LoanIsNotPaid*LoanIsGood,MonthlyPayment,""), "")</f>
        <v/>
      </c>
      <c r="F152" s="5" t="str">
        <f ca="1">IFERROR(IF(LoanIsNotPaid*LoanIsGood,Principal,""), "")</f>
        <v/>
      </c>
      <c r="G152" s="5" t="str">
        <f ca="1">IFERROR(IF(LoanIsNotPaid*LoanIsGood,InterestAmt,""), "")</f>
        <v/>
      </c>
      <c r="H152" s="5" t="str">
        <f ca="1">IFERROR(IF(LoanIsNotPaid*LoanIsGood,EndingBalance,""), "")</f>
        <v/>
      </c>
    </row>
    <row r="153" spans="2:8" ht="20.149999999999999" customHeight="1" x14ac:dyDescent="0.3">
      <c r="B153" s="3" t="str">
        <f ca="1">IFERROR(IF(LoanIsNotPaid*LoanIsGood,PaymentNumber,""), "")</f>
        <v/>
      </c>
      <c r="C153" s="4" t="str">
        <f ca="1">IFERROR(IF(LoanIsNotPaid*LoanIsGood,PaymentDate,""), "")</f>
        <v/>
      </c>
      <c r="D153" s="5" t="str">
        <f ca="1">IFERROR(IF(LoanIsNotPaid*LoanIsGood,LoanValue,""), "")</f>
        <v/>
      </c>
      <c r="E153" s="5" t="str">
        <f ca="1">IFERROR(IF(LoanIsNotPaid*LoanIsGood,MonthlyPayment,""), "")</f>
        <v/>
      </c>
      <c r="F153" s="5" t="str">
        <f ca="1">IFERROR(IF(LoanIsNotPaid*LoanIsGood,Principal,""), "")</f>
        <v/>
      </c>
      <c r="G153" s="5" t="str">
        <f ca="1">IFERROR(IF(LoanIsNotPaid*LoanIsGood,InterestAmt,""), "")</f>
        <v/>
      </c>
      <c r="H153" s="5" t="str">
        <f ca="1">IFERROR(IF(LoanIsNotPaid*LoanIsGood,EndingBalance,""), "")</f>
        <v/>
      </c>
    </row>
    <row r="154" spans="2:8" ht="20.149999999999999" customHeight="1" x14ac:dyDescent="0.3">
      <c r="B154" s="3" t="str">
        <f ca="1">IFERROR(IF(LoanIsNotPaid*LoanIsGood,PaymentNumber,""), "")</f>
        <v/>
      </c>
      <c r="C154" s="4" t="str">
        <f ca="1">IFERROR(IF(LoanIsNotPaid*LoanIsGood,PaymentDate,""), "")</f>
        <v/>
      </c>
      <c r="D154" s="5" t="str">
        <f ca="1">IFERROR(IF(LoanIsNotPaid*LoanIsGood,LoanValue,""), "")</f>
        <v/>
      </c>
      <c r="E154" s="5" t="str">
        <f ca="1">IFERROR(IF(LoanIsNotPaid*LoanIsGood,MonthlyPayment,""), "")</f>
        <v/>
      </c>
      <c r="F154" s="5" t="str">
        <f ca="1">IFERROR(IF(LoanIsNotPaid*LoanIsGood,Principal,""), "")</f>
        <v/>
      </c>
      <c r="G154" s="5" t="str">
        <f ca="1">IFERROR(IF(LoanIsNotPaid*LoanIsGood,InterestAmt,""), "")</f>
        <v/>
      </c>
      <c r="H154" s="5" t="str">
        <f ca="1">IFERROR(IF(LoanIsNotPaid*LoanIsGood,EndingBalance,""), "")</f>
        <v/>
      </c>
    </row>
    <row r="155" spans="2:8" ht="20.149999999999999" customHeight="1" x14ac:dyDescent="0.3">
      <c r="B155" s="3" t="str">
        <f ca="1">IFERROR(IF(LoanIsNotPaid*LoanIsGood,PaymentNumber,""), "")</f>
        <v/>
      </c>
      <c r="C155" s="4" t="str">
        <f ca="1">IFERROR(IF(LoanIsNotPaid*LoanIsGood,PaymentDate,""), "")</f>
        <v/>
      </c>
      <c r="D155" s="5" t="str">
        <f ca="1">IFERROR(IF(LoanIsNotPaid*LoanIsGood,LoanValue,""), "")</f>
        <v/>
      </c>
      <c r="E155" s="5" t="str">
        <f ca="1">IFERROR(IF(LoanIsNotPaid*LoanIsGood,MonthlyPayment,""), "")</f>
        <v/>
      </c>
      <c r="F155" s="5" t="str">
        <f ca="1">IFERROR(IF(LoanIsNotPaid*LoanIsGood,Principal,""), "")</f>
        <v/>
      </c>
      <c r="G155" s="5" t="str">
        <f ca="1">IFERROR(IF(LoanIsNotPaid*LoanIsGood,InterestAmt,""), "")</f>
        <v/>
      </c>
      <c r="H155" s="5" t="str">
        <f ca="1">IFERROR(IF(LoanIsNotPaid*LoanIsGood,EndingBalance,""), "")</f>
        <v/>
      </c>
    </row>
    <row r="156" spans="2:8" ht="20.149999999999999" customHeight="1" x14ac:dyDescent="0.3">
      <c r="B156" s="3" t="str">
        <f ca="1">IFERROR(IF(LoanIsNotPaid*LoanIsGood,PaymentNumber,""), "")</f>
        <v/>
      </c>
      <c r="C156" s="4" t="str">
        <f ca="1">IFERROR(IF(LoanIsNotPaid*LoanIsGood,PaymentDate,""), "")</f>
        <v/>
      </c>
      <c r="D156" s="5" t="str">
        <f ca="1">IFERROR(IF(LoanIsNotPaid*LoanIsGood,LoanValue,""), "")</f>
        <v/>
      </c>
      <c r="E156" s="5" t="str">
        <f ca="1">IFERROR(IF(LoanIsNotPaid*LoanIsGood,MonthlyPayment,""), "")</f>
        <v/>
      </c>
      <c r="F156" s="5" t="str">
        <f ca="1">IFERROR(IF(LoanIsNotPaid*LoanIsGood,Principal,""), "")</f>
        <v/>
      </c>
      <c r="G156" s="5" t="str">
        <f ca="1">IFERROR(IF(LoanIsNotPaid*LoanIsGood,InterestAmt,""), "")</f>
        <v/>
      </c>
      <c r="H156" s="5" t="str">
        <f ca="1">IFERROR(IF(LoanIsNotPaid*LoanIsGood,EndingBalance,""), "")</f>
        <v/>
      </c>
    </row>
    <row r="157" spans="2:8" ht="20.149999999999999" customHeight="1" x14ac:dyDescent="0.3">
      <c r="B157" s="3" t="str">
        <f ca="1">IFERROR(IF(LoanIsNotPaid*LoanIsGood,PaymentNumber,""), "")</f>
        <v/>
      </c>
      <c r="C157" s="4" t="str">
        <f ca="1">IFERROR(IF(LoanIsNotPaid*LoanIsGood,PaymentDate,""), "")</f>
        <v/>
      </c>
      <c r="D157" s="5" t="str">
        <f ca="1">IFERROR(IF(LoanIsNotPaid*LoanIsGood,LoanValue,""), "")</f>
        <v/>
      </c>
      <c r="E157" s="5" t="str">
        <f ca="1">IFERROR(IF(LoanIsNotPaid*LoanIsGood,MonthlyPayment,""), "")</f>
        <v/>
      </c>
      <c r="F157" s="5" t="str">
        <f ca="1">IFERROR(IF(LoanIsNotPaid*LoanIsGood,Principal,""), "")</f>
        <v/>
      </c>
      <c r="G157" s="5" t="str">
        <f ca="1">IFERROR(IF(LoanIsNotPaid*LoanIsGood,InterestAmt,""), "")</f>
        <v/>
      </c>
      <c r="H157" s="5" t="str">
        <f ca="1">IFERROR(IF(LoanIsNotPaid*LoanIsGood,EndingBalance,""), "")</f>
        <v/>
      </c>
    </row>
    <row r="158" spans="2:8" ht="20.149999999999999" customHeight="1" x14ac:dyDescent="0.3">
      <c r="B158" s="3" t="str">
        <f ca="1">IFERROR(IF(LoanIsNotPaid*LoanIsGood,PaymentNumber,""), "")</f>
        <v/>
      </c>
      <c r="C158" s="4" t="str">
        <f ca="1">IFERROR(IF(LoanIsNotPaid*LoanIsGood,PaymentDate,""), "")</f>
        <v/>
      </c>
      <c r="D158" s="5" t="str">
        <f ca="1">IFERROR(IF(LoanIsNotPaid*LoanIsGood,LoanValue,""), "")</f>
        <v/>
      </c>
      <c r="E158" s="5" t="str">
        <f ca="1">IFERROR(IF(LoanIsNotPaid*LoanIsGood,MonthlyPayment,""), "")</f>
        <v/>
      </c>
      <c r="F158" s="5" t="str">
        <f ca="1">IFERROR(IF(LoanIsNotPaid*LoanIsGood,Principal,""), "")</f>
        <v/>
      </c>
      <c r="G158" s="5" t="str">
        <f ca="1">IFERROR(IF(LoanIsNotPaid*LoanIsGood,InterestAmt,""), "")</f>
        <v/>
      </c>
      <c r="H158" s="5" t="str">
        <f ca="1">IFERROR(IF(LoanIsNotPaid*LoanIsGood,EndingBalance,""), "")</f>
        <v/>
      </c>
    </row>
    <row r="159" spans="2:8" ht="20.149999999999999" customHeight="1" x14ac:dyDescent="0.3">
      <c r="B159" s="3" t="str">
        <f ca="1">IFERROR(IF(LoanIsNotPaid*LoanIsGood,PaymentNumber,""), "")</f>
        <v/>
      </c>
      <c r="C159" s="4" t="str">
        <f ca="1">IFERROR(IF(LoanIsNotPaid*LoanIsGood,PaymentDate,""), "")</f>
        <v/>
      </c>
      <c r="D159" s="5" t="str">
        <f ca="1">IFERROR(IF(LoanIsNotPaid*LoanIsGood,LoanValue,""), "")</f>
        <v/>
      </c>
      <c r="E159" s="5" t="str">
        <f ca="1">IFERROR(IF(LoanIsNotPaid*LoanIsGood,MonthlyPayment,""), "")</f>
        <v/>
      </c>
      <c r="F159" s="5" t="str">
        <f ca="1">IFERROR(IF(LoanIsNotPaid*LoanIsGood,Principal,""), "")</f>
        <v/>
      </c>
      <c r="G159" s="5" t="str">
        <f ca="1">IFERROR(IF(LoanIsNotPaid*LoanIsGood,InterestAmt,""), "")</f>
        <v/>
      </c>
      <c r="H159" s="5" t="str">
        <f ca="1">IFERROR(IF(LoanIsNotPaid*LoanIsGood,EndingBalance,""), "")</f>
        <v/>
      </c>
    </row>
    <row r="160" spans="2:8" ht="20.149999999999999" customHeight="1" x14ac:dyDescent="0.3">
      <c r="B160" s="3" t="str">
        <f ca="1">IFERROR(IF(LoanIsNotPaid*LoanIsGood,PaymentNumber,""), "")</f>
        <v/>
      </c>
      <c r="C160" s="4" t="str">
        <f ca="1">IFERROR(IF(LoanIsNotPaid*LoanIsGood,PaymentDate,""), "")</f>
        <v/>
      </c>
      <c r="D160" s="5" t="str">
        <f ca="1">IFERROR(IF(LoanIsNotPaid*LoanIsGood,LoanValue,""), "")</f>
        <v/>
      </c>
      <c r="E160" s="5" t="str">
        <f ca="1">IFERROR(IF(LoanIsNotPaid*LoanIsGood,MonthlyPayment,""), "")</f>
        <v/>
      </c>
      <c r="F160" s="5" t="str">
        <f ca="1">IFERROR(IF(LoanIsNotPaid*LoanIsGood,Principal,""), "")</f>
        <v/>
      </c>
      <c r="G160" s="5" t="str">
        <f ca="1">IFERROR(IF(LoanIsNotPaid*LoanIsGood,InterestAmt,""), "")</f>
        <v/>
      </c>
      <c r="H160" s="5" t="str">
        <f ca="1">IFERROR(IF(LoanIsNotPaid*LoanIsGood,EndingBalance,""), "")</f>
        <v/>
      </c>
    </row>
    <row r="161" spans="2:8" ht="20.149999999999999" customHeight="1" x14ac:dyDescent="0.3">
      <c r="B161" s="3" t="str">
        <f ca="1">IFERROR(IF(LoanIsNotPaid*LoanIsGood,PaymentNumber,""), "")</f>
        <v/>
      </c>
      <c r="C161" s="4" t="str">
        <f ca="1">IFERROR(IF(LoanIsNotPaid*LoanIsGood,PaymentDate,""), "")</f>
        <v/>
      </c>
      <c r="D161" s="5" t="str">
        <f ca="1">IFERROR(IF(LoanIsNotPaid*LoanIsGood,LoanValue,""), "")</f>
        <v/>
      </c>
      <c r="E161" s="5" t="str">
        <f ca="1">IFERROR(IF(LoanIsNotPaid*LoanIsGood,MonthlyPayment,""), "")</f>
        <v/>
      </c>
      <c r="F161" s="5" t="str">
        <f ca="1">IFERROR(IF(LoanIsNotPaid*LoanIsGood,Principal,""), "")</f>
        <v/>
      </c>
      <c r="G161" s="5" t="str">
        <f ca="1">IFERROR(IF(LoanIsNotPaid*LoanIsGood,InterestAmt,""), "")</f>
        <v/>
      </c>
      <c r="H161" s="5" t="str">
        <f ca="1">IFERROR(IF(LoanIsNotPaid*LoanIsGood,EndingBalance,""), "")</f>
        <v/>
      </c>
    </row>
    <row r="162" spans="2:8" ht="20.149999999999999" customHeight="1" x14ac:dyDescent="0.3">
      <c r="B162" s="3" t="str">
        <f ca="1">IFERROR(IF(LoanIsNotPaid*LoanIsGood,PaymentNumber,""), "")</f>
        <v/>
      </c>
      <c r="C162" s="4" t="str">
        <f ca="1">IFERROR(IF(LoanIsNotPaid*LoanIsGood,PaymentDate,""), "")</f>
        <v/>
      </c>
      <c r="D162" s="5" t="str">
        <f ca="1">IFERROR(IF(LoanIsNotPaid*LoanIsGood,LoanValue,""), "")</f>
        <v/>
      </c>
      <c r="E162" s="5" t="str">
        <f ca="1">IFERROR(IF(LoanIsNotPaid*LoanIsGood,MonthlyPayment,""), "")</f>
        <v/>
      </c>
      <c r="F162" s="5" t="str">
        <f ca="1">IFERROR(IF(LoanIsNotPaid*LoanIsGood,Principal,""), "")</f>
        <v/>
      </c>
      <c r="G162" s="5" t="str">
        <f ca="1">IFERROR(IF(LoanIsNotPaid*LoanIsGood,InterestAmt,""), "")</f>
        <v/>
      </c>
      <c r="H162" s="5" t="str">
        <f ca="1">IFERROR(IF(LoanIsNotPaid*LoanIsGood,EndingBalance,""), "")</f>
        <v/>
      </c>
    </row>
    <row r="163" spans="2:8" ht="20.149999999999999" customHeight="1" x14ac:dyDescent="0.3">
      <c r="B163" s="3" t="str">
        <f ca="1">IFERROR(IF(LoanIsNotPaid*LoanIsGood,PaymentNumber,""), "")</f>
        <v/>
      </c>
      <c r="C163" s="4" t="str">
        <f ca="1">IFERROR(IF(LoanIsNotPaid*LoanIsGood,PaymentDate,""), "")</f>
        <v/>
      </c>
      <c r="D163" s="5" t="str">
        <f ca="1">IFERROR(IF(LoanIsNotPaid*LoanIsGood,LoanValue,""), "")</f>
        <v/>
      </c>
      <c r="E163" s="5" t="str">
        <f ca="1">IFERROR(IF(LoanIsNotPaid*LoanIsGood,MonthlyPayment,""), "")</f>
        <v/>
      </c>
      <c r="F163" s="5" t="str">
        <f ca="1">IFERROR(IF(LoanIsNotPaid*LoanIsGood,Principal,""), "")</f>
        <v/>
      </c>
      <c r="G163" s="5" t="str">
        <f ca="1">IFERROR(IF(LoanIsNotPaid*LoanIsGood,InterestAmt,""), "")</f>
        <v/>
      </c>
      <c r="H163" s="5" t="str">
        <f ca="1">IFERROR(IF(LoanIsNotPaid*LoanIsGood,EndingBalance,""), "")</f>
        <v/>
      </c>
    </row>
    <row r="164" spans="2:8" ht="20.149999999999999" customHeight="1" x14ac:dyDescent="0.3">
      <c r="B164" s="3" t="str">
        <f ca="1">IFERROR(IF(LoanIsNotPaid*LoanIsGood,PaymentNumber,""), "")</f>
        <v/>
      </c>
      <c r="C164" s="4" t="str">
        <f ca="1">IFERROR(IF(LoanIsNotPaid*LoanIsGood,PaymentDate,""), "")</f>
        <v/>
      </c>
      <c r="D164" s="5" t="str">
        <f ca="1">IFERROR(IF(LoanIsNotPaid*LoanIsGood,LoanValue,""), "")</f>
        <v/>
      </c>
      <c r="E164" s="5" t="str">
        <f ca="1">IFERROR(IF(LoanIsNotPaid*LoanIsGood,MonthlyPayment,""), "")</f>
        <v/>
      </c>
      <c r="F164" s="5" t="str">
        <f ca="1">IFERROR(IF(LoanIsNotPaid*LoanIsGood,Principal,""), "")</f>
        <v/>
      </c>
      <c r="G164" s="5" t="str">
        <f ca="1">IFERROR(IF(LoanIsNotPaid*LoanIsGood,InterestAmt,""), "")</f>
        <v/>
      </c>
      <c r="H164" s="5" t="str">
        <f ca="1">IFERROR(IF(LoanIsNotPaid*LoanIsGood,EndingBalance,""), "")</f>
        <v/>
      </c>
    </row>
    <row r="165" spans="2:8" ht="20.149999999999999" customHeight="1" x14ac:dyDescent="0.3">
      <c r="B165" s="3" t="str">
        <f ca="1">IFERROR(IF(LoanIsNotPaid*LoanIsGood,PaymentNumber,""), "")</f>
        <v/>
      </c>
      <c r="C165" s="4" t="str">
        <f ca="1">IFERROR(IF(LoanIsNotPaid*LoanIsGood,PaymentDate,""), "")</f>
        <v/>
      </c>
      <c r="D165" s="5" t="str">
        <f ca="1">IFERROR(IF(LoanIsNotPaid*LoanIsGood,LoanValue,""), "")</f>
        <v/>
      </c>
      <c r="E165" s="5" t="str">
        <f ca="1">IFERROR(IF(LoanIsNotPaid*LoanIsGood,MonthlyPayment,""), "")</f>
        <v/>
      </c>
      <c r="F165" s="5" t="str">
        <f ca="1">IFERROR(IF(LoanIsNotPaid*LoanIsGood,Principal,""), "")</f>
        <v/>
      </c>
      <c r="G165" s="5" t="str">
        <f ca="1">IFERROR(IF(LoanIsNotPaid*LoanIsGood,InterestAmt,""), "")</f>
        <v/>
      </c>
      <c r="H165" s="5" t="str">
        <f ca="1">IFERROR(IF(LoanIsNotPaid*LoanIsGood,EndingBalance,""), "")</f>
        <v/>
      </c>
    </row>
    <row r="166" spans="2:8" ht="20.149999999999999" customHeight="1" x14ac:dyDescent="0.3">
      <c r="B166" s="3" t="str">
        <f ca="1">IFERROR(IF(LoanIsNotPaid*LoanIsGood,PaymentNumber,""), "")</f>
        <v/>
      </c>
      <c r="C166" s="4" t="str">
        <f ca="1">IFERROR(IF(LoanIsNotPaid*LoanIsGood,PaymentDate,""), "")</f>
        <v/>
      </c>
      <c r="D166" s="5" t="str">
        <f ca="1">IFERROR(IF(LoanIsNotPaid*LoanIsGood,LoanValue,""), "")</f>
        <v/>
      </c>
      <c r="E166" s="5" t="str">
        <f ca="1">IFERROR(IF(LoanIsNotPaid*LoanIsGood,MonthlyPayment,""), "")</f>
        <v/>
      </c>
      <c r="F166" s="5" t="str">
        <f ca="1">IFERROR(IF(LoanIsNotPaid*LoanIsGood,Principal,""), "")</f>
        <v/>
      </c>
      <c r="G166" s="5" t="str">
        <f ca="1">IFERROR(IF(LoanIsNotPaid*LoanIsGood,InterestAmt,""), "")</f>
        <v/>
      </c>
      <c r="H166" s="5" t="str">
        <f ca="1">IFERROR(IF(LoanIsNotPaid*LoanIsGood,EndingBalance,""), "")</f>
        <v/>
      </c>
    </row>
    <row r="167" spans="2:8" ht="20.149999999999999" customHeight="1" x14ac:dyDescent="0.3">
      <c r="B167" s="3" t="str">
        <f ca="1">IFERROR(IF(LoanIsNotPaid*LoanIsGood,PaymentNumber,""), "")</f>
        <v/>
      </c>
      <c r="C167" s="4" t="str">
        <f ca="1">IFERROR(IF(LoanIsNotPaid*LoanIsGood,PaymentDate,""), "")</f>
        <v/>
      </c>
      <c r="D167" s="5" t="str">
        <f ca="1">IFERROR(IF(LoanIsNotPaid*LoanIsGood,LoanValue,""), "")</f>
        <v/>
      </c>
      <c r="E167" s="5" t="str">
        <f ca="1">IFERROR(IF(LoanIsNotPaid*LoanIsGood,MonthlyPayment,""), "")</f>
        <v/>
      </c>
      <c r="F167" s="5" t="str">
        <f ca="1">IFERROR(IF(LoanIsNotPaid*LoanIsGood,Principal,""), "")</f>
        <v/>
      </c>
      <c r="G167" s="5" t="str">
        <f ca="1">IFERROR(IF(LoanIsNotPaid*LoanIsGood,InterestAmt,""), "")</f>
        <v/>
      </c>
      <c r="H167" s="5" t="str">
        <f ca="1">IFERROR(IF(LoanIsNotPaid*LoanIsGood,EndingBalance,""), "")</f>
        <v/>
      </c>
    </row>
    <row r="168" spans="2:8" ht="20.149999999999999" customHeight="1" x14ac:dyDescent="0.3">
      <c r="B168" s="3" t="str">
        <f ca="1">IFERROR(IF(LoanIsNotPaid*LoanIsGood,PaymentNumber,""), "")</f>
        <v/>
      </c>
      <c r="C168" s="4" t="str">
        <f ca="1">IFERROR(IF(LoanIsNotPaid*LoanIsGood,PaymentDate,""), "")</f>
        <v/>
      </c>
      <c r="D168" s="5" t="str">
        <f ca="1">IFERROR(IF(LoanIsNotPaid*LoanIsGood,LoanValue,""), "")</f>
        <v/>
      </c>
      <c r="E168" s="5" t="str">
        <f ca="1">IFERROR(IF(LoanIsNotPaid*LoanIsGood,MonthlyPayment,""), "")</f>
        <v/>
      </c>
      <c r="F168" s="5" t="str">
        <f ca="1">IFERROR(IF(LoanIsNotPaid*LoanIsGood,Principal,""), "")</f>
        <v/>
      </c>
      <c r="G168" s="5" t="str">
        <f ca="1">IFERROR(IF(LoanIsNotPaid*LoanIsGood,InterestAmt,""), "")</f>
        <v/>
      </c>
      <c r="H168" s="5" t="str">
        <f ca="1">IFERROR(IF(LoanIsNotPaid*LoanIsGood,EndingBalance,""), "")</f>
        <v/>
      </c>
    </row>
    <row r="169" spans="2:8" ht="20.149999999999999" customHeight="1" x14ac:dyDescent="0.3">
      <c r="B169" s="3" t="str">
        <f ca="1">IFERROR(IF(LoanIsNotPaid*LoanIsGood,PaymentNumber,""), "")</f>
        <v/>
      </c>
      <c r="C169" s="4" t="str">
        <f ca="1">IFERROR(IF(LoanIsNotPaid*LoanIsGood,PaymentDate,""), "")</f>
        <v/>
      </c>
      <c r="D169" s="5" t="str">
        <f ca="1">IFERROR(IF(LoanIsNotPaid*LoanIsGood,LoanValue,""), "")</f>
        <v/>
      </c>
      <c r="E169" s="5" t="str">
        <f ca="1">IFERROR(IF(LoanIsNotPaid*LoanIsGood,MonthlyPayment,""), "")</f>
        <v/>
      </c>
      <c r="F169" s="5" t="str">
        <f ca="1">IFERROR(IF(LoanIsNotPaid*LoanIsGood,Principal,""), "")</f>
        <v/>
      </c>
      <c r="G169" s="5" t="str">
        <f ca="1">IFERROR(IF(LoanIsNotPaid*LoanIsGood,InterestAmt,""), "")</f>
        <v/>
      </c>
      <c r="H169" s="5" t="str">
        <f ca="1">IFERROR(IF(LoanIsNotPaid*LoanIsGood,EndingBalance,""), "")</f>
        <v/>
      </c>
    </row>
    <row r="170" spans="2:8" ht="20.149999999999999" customHeight="1" x14ac:dyDescent="0.3">
      <c r="B170" s="3" t="str">
        <f ca="1">IFERROR(IF(LoanIsNotPaid*LoanIsGood,PaymentNumber,""), "")</f>
        <v/>
      </c>
      <c r="C170" s="4" t="str">
        <f ca="1">IFERROR(IF(LoanIsNotPaid*LoanIsGood,PaymentDate,""), "")</f>
        <v/>
      </c>
      <c r="D170" s="5" t="str">
        <f ca="1">IFERROR(IF(LoanIsNotPaid*LoanIsGood,LoanValue,""), "")</f>
        <v/>
      </c>
      <c r="E170" s="5" t="str">
        <f ca="1">IFERROR(IF(LoanIsNotPaid*LoanIsGood,MonthlyPayment,""), "")</f>
        <v/>
      </c>
      <c r="F170" s="5" t="str">
        <f ca="1">IFERROR(IF(LoanIsNotPaid*LoanIsGood,Principal,""), "")</f>
        <v/>
      </c>
      <c r="G170" s="5" t="str">
        <f ca="1">IFERROR(IF(LoanIsNotPaid*LoanIsGood,InterestAmt,""), "")</f>
        <v/>
      </c>
      <c r="H170" s="5" t="str">
        <f ca="1">IFERROR(IF(LoanIsNotPaid*LoanIsGood,EndingBalance,""), "")</f>
        <v/>
      </c>
    </row>
    <row r="171" spans="2:8" ht="20.149999999999999" customHeight="1" x14ac:dyDescent="0.3">
      <c r="B171" s="3" t="str">
        <f ca="1">IFERROR(IF(LoanIsNotPaid*LoanIsGood,PaymentNumber,""), "")</f>
        <v/>
      </c>
      <c r="C171" s="4" t="str">
        <f ca="1">IFERROR(IF(LoanIsNotPaid*LoanIsGood,PaymentDate,""), "")</f>
        <v/>
      </c>
      <c r="D171" s="5" t="str">
        <f ca="1">IFERROR(IF(LoanIsNotPaid*LoanIsGood,LoanValue,""), "")</f>
        <v/>
      </c>
      <c r="E171" s="5" t="str">
        <f ca="1">IFERROR(IF(LoanIsNotPaid*LoanIsGood,MonthlyPayment,""), "")</f>
        <v/>
      </c>
      <c r="F171" s="5" t="str">
        <f ca="1">IFERROR(IF(LoanIsNotPaid*LoanIsGood,Principal,""), "")</f>
        <v/>
      </c>
      <c r="G171" s="5" t="str">
        <f ca="1">IFERROR(IF(LoanIsNotPaid*LoanIsGood,InterestAmt,""), "")</f>
        <v/>
      </c>
      <c r="H171" s="5" t="str">
        <f ca="1">IFERROR(IF(LoanIsNotPaid*LoanIsGood,EndingBalance,""), "")</f>
        <v/>
      </c>
    </row>
    <row r="172" spans="2:8" ht="20.149999999999999" customHeight="1" x14ac:dyDescent="0.3">
      <c r="B172" s="3" t="str">
        <f ca="1">IFERROR(IF(LoanIsNotPaid*LoanIsGood,PaymentNumber,""), "")</f>
        <v/>
      </c>
      <c r="C172" s="4" t="str">
        <f ca="1">IFERROR(IF(LoanIsNotPaid*LoanIsGood,PaymentDate,""), "")</f>
        <v/>
      </c>
      <c r="D172" s="5" t="str">
        <f ca="1">IFERROR(IF(LoanIsNotPaid*LoanIsGood,LoanValue,""), "")</f>
        <v/>
      </c>
      <c r="E172" s="5" t="str">
        <f ca="1">IFERROR(IF(LoanIsNotPaid*LoanIsGood,MonthlyPayment,""), "")</f>
        <v/>
      </c>
      <c r="F172" s="5" t="str">
        <f ca="1">IFERROR(IF(LoanIsNotPaid*LoanIsGood,Principal,""), "")</f>
        <v/>
      </c>
      <c r="G172" s="5" t="str">
        <f ca="1">IFERROR(IF(LoanIsNotPaid*LoanIsGood,InterestAmt,""), "")</f>
        <v/>
      </c>
      <c r="H172" s="5" t="str">
        <f ca="1">IFERROR(IF(LoanIsNotPaid*LoanIsGood,EndingBalance,""), "")</f>
        <v/>
      </c>
    </row>
    <row r="173" spans="2:8" ht="20.149999999999999" customHeight="1" x14ac:dyDescent="0.3">
      <c r="B173" s="3" t="str">
        <f ca="1">IFERROR(IF(LoanIsNotPaid*LoanIsGood,PaymentNumber,""), "")</f>
        <v/>
      </c>
      <c r="C173" s="4" t="str">
        <f ca="1">IFERROR(IF(LoanIsNotPaid*LoanIsGood,PaymentDate,""), "")</f>
        <v/>
      </c>
      <c r="D173" s="5" t="str">
        <f ca="1">IFERROR(IF(LoanIsNotPaid*LoanIsGood,LoanValue,""), "")</f>
        <v/>
      </c>
      <c r="E173" s="5" t="str">
        <f ca="1">IFERROR(IF(LoanIsNotPaid*LoanIsGood,MonthlyPayment,""), "")</f>
        <v/>
      </c>
      <c r="F173" s="5" t="str">
        <f ca="1">IFERROR(IF(LoanIsNotPaid*LoanIsGood,Principal,""), "")</f>
        <v/>
      </c>
      <c r="G173" s="5" t="str">
        <f ca="1">IFERROR(IF(LoanIsNotPaid*LoanIsGood,InterestAmt,""), "")</f>
        <v/>
      </c>
      <c r="H173" s="5" t="str">
        <f ca="1">IFERROR(IF(LoanIsNotPaid*LoanIsGood,EndingBalance,""), "")</f>
        <v/>
      </c>
    </row>
    <row r="174" spans="2:8" ht="20.149999999999999" customHeight="1" x14ac:dyDescent="0.3">
      <c r="B174" s="3" t="str">
        <f ca="1">IFERROR(IF(LoanIsNotPaid*LoanIsGood,PaymentNumber,""), "")</f>
        <v/>
      </c>
      <c r="C174" s="4" t="str">
        <f ca="1">IFERROR(IF(LoanIsNotPaid*LoanIsGood,PaymentDate,""), "")</f>
        <v/>
      </c>
      <c r="D174" s="5" t="str">
        <f ca="1">IFERROR(IF(LoanIsNotPaid*LoanIsGood,LoanValue,""), "")</f>
        <v/>
      </c>
      <c r="E174" s="5" t="str">
        <f ca="1">IFERROR(IF(LoanIsNotPaid*LoanIsGood,MonthlyPayment,""), "")</f>
        <v/>
      </c>
      <c r="F174" s="5" t="str">
        <f ca="1">IFERROR(IF(LoanIsNotPaid*LoanIsGood,Principal,""), "")</f>
        <v/>
      </c>
      <c r="G174" s="5" t="str">
        <f ca="1">IFERROR(IF(LoanIsNotPaid*LoanIsGood,InterestAmt,""), "")</f>
        <v/>
      </c>
      <c r="H174" s="5" t="str">
        <f ca="1">IFERROR(IF(LoanIsNotPaid*LoanIsGood,EndingBalance,""), "")</f>
        <v/>
      </c>
    </row>
    <row r="175" spans="2:8" ht="20.149999999999999" customHeight="1" x14ac:dyDescent="0.3">
      <c r="B175" s="3" t="str">
        <f ca="1">IFERROR(IF(LoanIsNotPaid*LoanIsGood,PaymentNumber,""), "")</f>
        <v/>
      </c>
      <c r="C175" s="4" t="str">
        <f ca="1">IFERROR(IF(LoanIsNotPaid*LoanIsGood,PaymentDate,""), "")</f>
        <v/>
      </c>
      <c r="D175" s="5" t="str">
        <f ca="1">IFERROR(IF(LoanIsNotPaid*LoanIsGood,LoanValue,""), "")</f>
        <v/>
      </c>
      <c r="E175" s="5" t="str">
        <f ca="1">IFERROR(IF(LoanIsNotPaid*LoanIsGood,MonthlyPayment,""), "")</f>
        <v/>
      </c>
      <c r="F175" s="5" t="str">
        <f ca="1">IFERROR(IF(LoanIsNotPaid*LoanIsGood,Principal,""), "")</f>
        <v/>
      </c>
      <c r="G175" s="5" t="str">
        <f ca="1">IFERROR(IF(LoanIsNotPaid*LoanIsGood,InterestAmt,""), "")</f>
        <v/>
      </c>
      <c r="H175" s="5" t="str">
        <f ca="1">IFERROR(IF(LoanIsNotPaid*LoanIsGood,EndingBalance,""), "")</f>
        <v/>
      </c>
    </row>
    <row r="176" spans="2:8" ht="20.149999999999999" customHeight="1" x14ac:dyDescent="0.3">
      <c r="B176" s="3" t="str">
        <f ca="1">IFERROR(IF(LoanIsNotPaid*LoanIsGood,PaymentNumber,""), "")</f>
        <v/>
      </c>
      <c r="C176" s="4" t="str">
        <f ca="1">IFERROR(IF(LoanIsNotPaid*LoanIsGood,PaymentDate,""), "")</f>
        <v/>
      </c>
      <c r="D176" s="5" t="str">
        <f ca="1">IFERROR(IF(LoanIsNotPaid*LoanIsGood,LoanValue,""), "")</f>
        <v/>
      </c>
      <c r="E176" s="5" t="str">
        <f ca="1">IFERROR(IF(LoanIsNotPaid*LoanIsGood,MonthlyPayment,""), "")</f>
        <v/>
      </c>
      <c r="F176" s="5" t="str">
        <f ca="1">IFERROR(IF(LoanIsNotPaid*LoanIsGood,Principal,""), "")</f>
        <v/>
      </c>
      <c r="G176" s="5" t="str">
        <f ca="1">IFERROR(IF(LoanIsNotPaid*LoanIsGood,InterestAmt,""), "")</f>
        <v/>
      </c>
      <c r="H176" s="5" t="str">
        <f ca="1">IFERROR(IF(LoanIsNotPaid*LoanIsGood,EndingBalance,""), "")</f>
        <v/>
      </c>
    </row>
    <row r="177" spans="2:8" ht="20.149999999999999" customHeight="1" x14ac:dyDescent="0.3">
      <c r="B177" s="3" t="str">
        <f ca="1">IFERROR(IF(LoanIsNotPaid*LoanIsGood,PaymentNumber,""), "")</f>
        <v/>
      </c>
      <c r="C177" s="4" t="str">
        <f ca="1">IFERROR(IF(LoanIsNotPaid*LoanIsGood,PaymentDate,""), "")</f>
        <v/>
      </c>
      <c r="D177" s="5" t="str">
        <f ca="1">IFERROR(IF(LoanIsNotPaid*LoanIsGood,LoanValue,""), "")</f>
        <v/>
      </c>
      <c r="E177" s="5" t="str">
        <f ca="1">IFERROR(IF(LoanIsNotPaid*LoanIsGood,MonthlyPayment,""), "")</f>
        <v/>
      </c>
      <c r="F177" s="5" t="str">
        <f ca="1">IFERROR(IF(LoanIsNotPaid*LoanIsGood,Principal,""), "")</f>
        <v/>
      </c>
      <c r="G177" s="5" t="str">
        <f ca="1">IFERROR(IF(LoanIsNotPaid*LoanIsGood,InterestAmt,""), "")</f>
        <v/>
      </c>
      <c r="H177" s="5" t="str">
        <f ca="1">IFERROR(IF(LoanIsNotPaid*LoanIsGood,EndingBalance,""), "")</f>
        <v/>
      </c>
    </row>
    <row r="178" spans="2:8" ht="20.149999999999999" customHeight="1" x14ac:dyDescent="0.3">
      <c r="B178" s="3" t="str">
        <f ca="1">IFERROR(IF(LoanIsNotPaid*LoanIsGood,PaymentNumber,""), "")</f>
        <v/>
      </c>
      <c r="C178" s="4" t="str">
        <f ca="1">IFERROR(IF(LoanIsNotPaid*LoanIsGood,PaymentDate,""), "")</f>
        <v/>
      </c>
      <c r="D178" s="5" t="str">
        <f ca="1">IFERROR(IF(LoanIsNotPaid*LoanIsGood,LoanValue,""), "")</f>
        <v/>
      </c>
      <c r="E178" s="5" t="str">
        <f ca="1">IFERROR(IF(LoanIsNotPaid*LoanIsGood,MonthlyPayment,""), "")</f>
        <v/>
      </c>
      <c r="F178" s="5" t="str">
        <f ca="1">IFERROR(IF(LoanIsNotPaid*LoanIsGood,Principal,""), "")</f>
        <v/>
      </c>
      <c r="G178" s="5" t="str">
        <f ca="1">IFERROR(IF(LoanIsNotPaid*LoanIsGood,InterestAmt,""), "")</f>
        <v/>
      </c>
      <c r="H178" s="5" t="str">
        <f ca="1">IFERROR(IF(LoanIsNotPaid*LoanIsGood,EndingBalance,""), "")</f>
        <v/>
      </c>
    </row>
    <row r="179" spans="2:8" ht="20.149999999999999" customHeight="1" x14ac:dyDescent="0.3">
      <c r="B179" s="3" t="str">
        <f ca="1">IFERROR(IF(LoanIsNotPaid*LoanIsGood,PaymentNumber,""), "")</f>
        <v/>
      </c>
      <c r="C179" s="4" t="str">
        <f ca="1">IFERROR(IF(LoanIsNotPaid*LoanIsGood,PaymentDate,""), "")</f>
        <v/>
      </c>
      <c r="D179" s="5" t="str">
        <f ca="1">IFERROR(IF(LoanIsNotPaid*LoanIsGood,LoanValue,""), "")</f>
        <v/>
      </c>
      <c r="E179" s="5" t="str">
        <f ca="1">IFERROR(IF(LoanIsNotPaid*LoanIsGood,MonthlyPayment,""), "")</f>
        <v/>
      </c>
      <c r="F179" s="5" t="str">
        <f ca="1">IFERROR(IF(LoanIsNotPaid*LoanIsGood,Principal,""), "")</f>
        <v/>
      </c>
      <c r="G179" s="5" t="str">
        <f ca="1">IFERROR(IF(LoanIsNotPaid*LoanIsGood,InterestAmt,""), "")</f>
        <v/>
      </c>
      <c r="H179" s="5" t="str">
        <f ca="1">IFERROR(IF(LoanIsNotPaid*LoanIsGood,EndingBalance,""), "")</f>
        <v/>
      </c>
    </row>
    <row r="180" spans="2:8" ht="20.149999999999999" customHeight="1" x14ac:dyDescent="0.3">
      <c r="B180" s="3" t="str">
        <f ca="1">IFERROR(IF(LoanIsNotPaid*LoanIsGood,PaymentNumber,""), "")</f>
        <v/>
      </c>
      <c r="C180" s="4" t="str">
        <f ca="1">IFERROR(IF(LoanIsNotPaid*LoanIsGood,PaymentDate,""), "")</f>
        <v/>
      </c>
      <c r="D180" s="5" t="str">
        <f ca="1">IFERROR(IF(LoanIsNotPaid*LoanIsGood,LoanValue,""), "")</f>
        <v/>
      </c>
      <c r="E180" s="5" t="str">
        <f ca="1">IFERROR(IF(LoanIsNotPaid*LoanIsGood,MonthlyPayment,""), "")</f>
        <v/>
      </c>
      <c r="F180" s="5" t="str">
        <f ca="1">IFERROR(IF(LoanIsNotPaid*LoanIsGood,Principal,""), "")</f>
        <v/>
      </c>
      <c r="G180" s="5" t="str">
        <f ca="1">IFERROR(IF(LoanIsNotPaid*LoanIsGood,InterestAmt,""), "")</f>
        <v/>
      </c>
      <c r="H180" s="5" t="str">
        <f ca="1">IFERROR(IF(LoanIsNotPaid*LoanIsGood,EndingBalance,""), "")</f>
        <v/>
      </c>
    </row>
    <row r="181" spans="2:8" ht="20.149999999999999" customHeight="1" x14ac:dyDescent="0.3">
      <c r="B181" s="3" t="str">
        <f ca="1">IFERROR(IF(LoanIsNotPaid*LoanIsGood,PaymentNumber,""), "")</f>
        <v/>
      </c>
      <c r="C181" s="4" t="str">
        <f ca="1">IFERROR(IF(LoanIsNotPaid*LoanIsGood,PaymentDate,""), "")</f>
        <v/>
      </c>
      <c r="D181" s="5" t="str">
        <f ca="1">IFERROR(IF(LoanIsNotPaid*LoanIsGood,LoanValue,""), "")</f>
        <v/>
      </c>
      <c r="E181" s="5" t="str">
        <f ca="1">IFERROR(IF(LoanIsNotPaid*LoanIsGood,MonthlyPayment,""), "")</f>
        <v/>
      </c>
      <c r="F181" s="5" t="str">
        <f ca="1">IFERROR(IF(LoanIsNotPaid*LoanIsGood,Principal,""), "")</f>
        <v/>
      </c>
      <c r="G181" s="5" t="str">
        <f ca="1">IFERROR(IF(LoanIsNotPaid*LoanIsGood,InterestAmt,""), "")</f>
        <v/>
      </c>
      <c r="H181" s="5" t="str">
        <f ca="1">IFERROR(IF(LoanIsNotPaid*LoanIsGood,EndingBalance,""), "")</f>
        <v/>
      </c>
    </row>
    <row r="182" spans="2:8" ht="20.149999999999999" customHeight="1" x14ac:dyDescent="0.3">
      <c r="B182" s="3" t="str">
        <f ca="1">IFERROR(IF(LoanIsNotPaid*LoanIsGood,PaymentNumber,""), "")</f>
        <v/>
      </c>
      <c r="C182" s="4" t="str">
        <f ca="1">IFERROR(IF(LoanIsNotPaid*LoanIsGood,PaymentDate,""), "")</f>
        <v/>
      </c>
      <c r="D182" s="5" t="str">
        <f ca="1">IFERROR(IF(LoanIsNotPaid*LoanIsGood,LoanValue,""), "")</f>
        <v/>
      </c>
      <c r="E182" s="5" t="str">
        <f ca="1">IFERROR(IF(LoanIsNotPaid*LoanIsGood,MonthlyPayment,""), "")</f>
        <v/>
      </c>
      <c r="F182" s="5" t="str">
        <f ca="1">IFERROR(IF(LoanIsNotPaid*LoanIsGood,Principal,""), "")</f>
        <v/>
      </c>
      <c r="G182" s="5" t="str">
        <f ca="1">IFERROR(IF(LoanIsNotPaid*LoanIsGood,InterestAmt,""), "")</f>
        <v/>
      </c>
      <c r="H182" s="5" t="str">
        <f ca="1">IFERROR(IF(LoanIsNotPaid*LoanIsGood,EndingBalance,""), "")</f>
        <v/>
      </c>
    </row>
    <row r="183" spans="2:8" ht="20.149999999999999" customHeight="1" x14ac:dyDescent="0.3">
      <c r="B183" s="3" t="str">
        <f ca="1">IFERROR(IF(LoanIsNotPaid*LoanIsGood,PaymentNumber,""), "")</f>
        <v/>
      </c>
      <c r="C183" s="4" t="str">
        <f ca="1">IFERROR(IF(LoanIsNotPaid*LoanIsGood,PaymentDate,""), "")</f>
        <v/>
      </c>
      <c r="D183" s="5" t="str">
        <f ca="1">IFERROR(IF(LoanIsNotPaid*LoanIsGood,LoanValue,""), "")</f>
        <v/>
      </c>
      <c r="E183" s="5" t="str">
        <f ca="1">IFERROR(IF(LoanIsNotPaid*LoanIsGood,MonthlyPayment,""), "")</f>
        <v/>
      </c>
      <c r="F183" s="5" t="str">
        <f ca="1">IFERROR(IF(LoanIsNotPaid*LoanIsGood,Principal,""), "")</f>
        <v/>
      </c>
      <c r="G183" s="5" t="str">
        <f ca="1">IFERROR(IF(LoanIsNotPaid*LoanIsGood,InterestAmt,""), "")</f>
        <v/>
      </c>
      <c r="H183" s="5" t="str">
        <f ca="1">IFERROR(IF(LoanIsNotPaid*LoanIsGood,EndingBalance,""), "")</f>
        <v/>
      </c>
    </row>
    <row r="184" spans="2:8" ht="20.149999999999999" customHeight="1" x14ac:dyDescent="0.3">
      <c r="B184" s="3" t="str">
        <f ca="1">IFERROR(IF(LoanIsNotPaid*LoanIsGood,PaymentNumber,""), "")</f>
        <v/>
      </c>
      <c r="C184" s="4" t="str">
        <f ca="1">IFERROR(IF(LoanIsNotPaid*LoanIsGood,PaymentDate,""), "")</f>
        <v/>
      </c>
      <c r="D184" s="5" t="str">
        <f ca="1">IFERROR(IF(LoanIsNotPaid*LoanIsGood,LoanValue,""), "")</f>
        <v/>
      </c>
      <c r="E184" s="5" t="str">
        <f ca="1">IFERROR(IF(LoanIsNotPaid*LoanIsGood,MonthlyPayment,""), "")</f>
        <v/>
      </c>
      <c r="F184" s="5" t="str">
        <f ca="1">IFERROR(IF(LoanIsNotPaid*LoanIsGood,Principal,""), "")</f>
        <v/>
      </c>
      <c r="G184" s="5" t="str">
        <f ca="1">IFERROR(IF(LoanIsNotPaid*LoanIsGood,InterestAmt,""), "")</f>
        <v/>
      </c>
      <c r="H184" s="5" t="str">
        <f ca="1">IFERROR(IF(LoanIsNotPaid*LoanIsGood,EndingBalance,""), "")</f>
        <v/>
      </c>
    </row>
    <row r="185" spans="2:8" ht="20.149999999999999" customHeight="1" x14ac:dyDescent="0.3">
      <c r="B185" s="3" t="str">
        <f ca="1">IFERROR(IF(LoanIsNotPaid*LoanIsGood,PaymentNumber,""), "")</f>
        <v/>
      </c>
      <c r="C185" s="4" t="str">
        <f ca="1">IFERROR(IF(LoanIsNotPaid*LoanIsGood,PaymentDate,""), "")</f>
        <v/>
      </c>
      <c r="D185" s="5" t="str">
        <f ca="1">IFERROR(IF(LoanIsNotPaid*LoanIsGood,LoanValue,""), "")</f>
        <v/>
      </c>
      <c r="E185" s="5" t="str">
        <f ca="1">IFERROR(IF(LoanIsNotPaid*LoanIsGood,MonthlyPayment,""), "")</f>
        <v/>
      </c>
      <c r="F185" s="5" t="str">
        <f ca="1">IFERROR(IF(LoanIsNotPaid*LoanIsGood,Principal,""), "")</f>
        <v/>
      </c>
      <c r="G185" s="5" t="str">
        <f ca="1">IFERROR(IF(LoanIsNotPaid*LoanIsGood,InterestAmt,""), "")</f>
        <v/>
      </c>
      <c r="H185" s="5" t="str">
        <f ca="1">IFERROR(IF(LoanIsNotPaid*LoanIsGood,EndingBalance,""), "")</f>
        <v/>
      </c>
    </row>
    <row r="186" spans="2:8" ht="20.149999999999999" customHeight="1" x14ac:dyDescent="0.3">
      <c r="B186" s="3" t="str">
        <f ca="1">IFERROR(IF(LoanIsNotPaid*LoanIsGood,PaymentNumber,""), "")</f>
        <v/>
      </c>
      <c r="C186" s="4" t="str">
        <f ca="1">IFERROR(IF(LoanIsNotPaid*LoanIsGood,PaymentDate,""), "")</f>
        <v/>
      </c>
      <c r="D186" s="5" t="str">
        <f ca="1">IFERROR(IF(LoanIsNotPaid*LoanIsGood,LoanValue,""), "")</f>
        <v/>
      </c>
      <c r="E186" s="5" t="str">
        <f ca="1">IFERROR(IF(LoanIsNotPaid*LoanIsGood,MonthlyPayment,""), "")</f>
        <v/>
      </c>
      <c r="F186" s="5" t="str">
        <f ca="1">IFERROR(IF(LoanIsNotPaid*LoanIsGood,Principal,""), "")</f>
        <v/>
      </c>
      <c r="G186" s="5" t="str">
        <f ca="1">IFERROR(IF(LoanIsNotPaid*LoanIsGood,InterestAmt,""), "")</f>
        <v/>
      </c>
      <c r="H186" s="5" t="str">
        <f ca="1">IFERROR(IF(LoanIsNotPaid*LoanIsGood,EndingBalance,""), "")</f>
        <v/>
      </c>
    </row>
    <row r="187" spans="2:8" ht="20.149999999999999" customHeight="1" x14ac:dyDescent="0.3">
      <c r="B187" s="3" t="str">
        <f ca="1">IFERROR(IF(LoanIsNotPaid*LoanIsGood,PaymentNumber,""), "")</f>
        <v/>
      </c>
      <c r="C187" s="4" t="str">
        <f ca="1">IFERROR(IF(LoanIsNotPaid*LoanIsGood,PaymentDate,""), "")</f>
        <v/>
      </c>
      <c r="D187" s="5" t="str">
        <f ca="1">IFERROR(IF(LoanIsNotPaid*LoanIsGood,LoanValue,""), "")</f>
        <v/>
      </c>
      <c r="E187" s="5" t="str">
        <f ca="1">IFERROR(IF(LoanIsNotPaid*LoanIsGood,MonthlyPayment,""), "")</f>
        <v/>
      </c>
      <c r="F187" s="5" t="str">
        <f ca="1">IFERROR(IF(LoanIsNotPaid*LoanIsGood,Principal,""), "")</f>
        <v/>
      </c>
      <c r="G187" s="5" t="str">
        <f ca="1">IFERROR(IF(LoanIsNotPaid*LoanIsGood,InterestAmt,""), "")</f>
        <v/>
      </c>
      <c r="H187" s="5" t="str">
        <f ca="1">IFERROR(IF(LoanIsNotPaid*LoanIsGood,EndingBalance,""), "")</f>
        <v/>
      </c>
    </row>
    <row r="188" spans="2:8" ht="20.149999999999999" customHeight="1" x14ac:dyDescent="0.3">
      <c r="B188" s="3" t="str">
        <f ca="1">IFERROR(IF(LoanIsNotPaid*LoanIsGood,PaymentNumber,""), "")</f>
        <v/>
      </c>
      <c r="C188" s="4" t="str">
        <f ca="1">IFERROR(IF(LoanIsNotPaid*LoanIsGood,PaymentDate,""), "")</f>
        <v/>
      </c>
      <c r="D188" s="5" t="str">
        <f ca="1">IFERROR(IF(LoanIsNotPaid*LoanIsGood,LoanValue,""), "")</f>
        <v/>
      </c>
      <c r="E188" s="5" t="str">
        <f ca="1">IFERROR(IF(LoanIsNotPaid*LoanIsGood,MonthlyPayment,""), "")</f>
        <v/>
      </c>
      <c r="F188" s="5" t="str">
        <f ca="1">IFERROR(IF(LoanIsNotPaid*LoanIsGood,Principal,""), "")</f>
        <v/>
      </c>
      <c r="G188" s="5" t="str">
        <f ca="1">IFERROR(IF(LoanIsNotPaid*LoanIsGood,InterestAmt,""), "")</f>
        <v/>
      </c>
      <c r="H188" s="5" t="str">
        <f ca="1">IFERROR(IF(LoanIsNotPaid*LoanIsGood,EndingBalance,""), "")</f>
        <v/>
      </c>
    </row>
    <row r="189" spans="2:8" ht="20.149999999999999" customHeight="1" x14ac:dyDescent="0.3">
      <c r="B189" s="3" t="str">
        <f ca="1">IFERROR(IF(LoanIsNotPaid*LoanIsGood,PaymentNumber,""), "")</f>
        <v/>
      </c>
      <c r="C189" s="4" t="str">
        <f ca="1">IFERROR(IF(LoanIsNotPaid*LoanIsGood,PaymentDate,""), "")</f>
        <v/>
      </c>
      <c r="D189" s="5" t="str">
        <f ca="1">IFERROR(IF(LoanIsNotPaid*LoanIsGood,LoanValue,""), "")</f>
        <v/>
      </c>
      <c r="E189" s="5" t="str">
        <f ca="1">IFERROR(IF(LoanIsNotPaid*LoanIsGood,MonthlyPayment,""), "")</f>
        <v/>
      </c>
      <c r="F189" s="5" t="str">
        <f ca="1">IFERROR(IF(LoanIsNotPaid*LoanIsGood,Principal,""), "")</f>
        <v/>
      </c>
      <c r="G189" s="5" t="str">
        <f ca="1">IFERROR(IF(LoanIsNotPaid*LoanIsGood,InterestAmt,""), "")</f>
        <v/>
      </c>
      <c r="H189" s="5" t="str">
        <f ca="1">IFERROR(IF(LoanIsNotPaid*LoanIsGood,EndingBalance,""), "")</f>
        <v/>
      </c>
    </row>
    <row r="190" spans="2:8" ht="20.149999999999999" customHeight="1" x14ac:dyDescent="0.3">
      <c r="B190" s="3" t="str">
        <f ca="1">IFERROR(IF(LoanIsNotPaid*LoanIsGood,PaymentNumber,""), "")</f>
        <v/>
      </c>
      <c r="C190" s="4" t="str">
        <f ca="1">IFERROR(IF(LoanIsNotPaid*LoanIsGood,PaymentDate,""), "")</f>
        <v/>
      </c>
      <c r="D190" s="5" t="str">
        <f ca="1">IFERROR(IF(LoanIsNotPaid*LoanIsGood,LoanValue,""), "")</f>
        <v/>
      </c>
      <c r="E190" s="5" t="str">
        <f ca="1">IFERROR(IF(LoanIsNotPaid*LoanIsGood,MonthlyPayment,""), "")</f>
        <v/>
      </c>
      <c r="F190" s="5" t="str">
        <f ca="1">IFERROR(IF(LoanIsNotPaid*LoanIsGood,Principal,""), "")</f>
        <v/>
      </c>
      <c r="G190" s="5" t="str">
        <f ca="1">IFERROR(IF(LoanIsNotPaid*LoanIsGood,InterestAmt,""), "")</f>
        <v/>
      </c>
      <c r="H190" s="5" t="str">
        <f ca="1">IFERROR(IF(LoanIsNotPaid*LoanIsGood,EndingBalance,""), "")</f>
        <v/>
      </c>
    </row>
    <row r="191" spans="2:8" ht="20.149999999999999" customHeight="1" x14ac:dyDescent="0.3">
      <c r="B191" s="3" t="str">
        <f ca="1">IFERROR(IF(LoanIsNotPaid*LoanIsGood,PaymentNumber,""), "")</f>
        <v/>
      </c>
      <c r="C191" s="4" t="str">
        <f ca="1">IFERROR(IF(LoanIsNotPaid*LoanIsGood,PaymentDate,""), "")</f>
        <v/>
      </c>
      <c r="D191" s="5" t="str">
        <f ca="1">IFERROR(IF(LoanIsNotPaid*LoanIsGood,LoanValue,""), "")</f>
        <v/>
      </c>
      <c r="E191" s="5" t="str">
        <f ca="1">IFERROR(IF(LoanIsNotPaid*LoanIsGood,MonthlyPayment,""), "")</f>
        <v/>
      </c>
      <c r="F191" s="5" t="str">
        <f ca="1">IFERROR(IF(LoanIsNotPaid*LoanIsGood,Principal,""), "")</f>
        <v/>
      </c>
      <c r="G191" s="5" t="str">
        <f ca="1">IFERROR(IF(LoanIsNotPaid*LoanIsGood,InterestAmt,""), "")</f>
        <v/>
      </c>
      <c r="H191" s="5" t="str">
        <f ca="1">IFERROR(IF(LoanIsNotPaid*LoanIsGood,EndingBalance,""), "")</f>
        <v/>
      </c>
    </row>
    <row r="192" spans="2:8" ht="20.149999999999999" customHeight="1" x14ac:dyDescent="0.3">
      <c r="B192" s="3" t="str">
        <f ca="1">IFERROR(IF(LoanIsNotPaid*LoanIsGood,PaymentNumber,""), "")</f>
        <v/>
      </c>
      <c r="C192" s="4" t="str">
        <f ca="1">IFERROR(IF(LoanIsNotPaid*LoanIsGood,PaymentDate,""), "")</f>
        <v/>
      </c>
      <c r="D192" s="5" t="str">
        <f ca="1">IFERROR(IF(LoanIsNotPaid*LoanIsGood,LoanValue,""), "")</f>
        <v/>
      </c>
      <c r="E192" s="5" t="str">
        <f ca="1">IFERROR(IF(LoanIsNotPaid*LoanIsGood,MonthlyPayment,""), "")</f>
        <v/>
      </c>
      <c r="F192" s="5" t="str">
        <f ca="1">IFERROR(IF(LoanIsNotPaid*LoanIsGood,Principal,""), "")</f>
        <v/>
      </c>
      <c r="G192" s="5" t="str">
        <f ca="1">IFERROR(IF(LoanIsNotPaid*LoanIsGood,InterestAmt,""), "")</f>
        <v/>
      </c>
      <c r="H192" s="5" t="str">
        <f ca="1">IFERROR(IF(LoanIsNotPaid*LoanIsGood,EndingBalance,""), "")</f>
        <v/>
      </c>
    </row>
    <row r="193" spans="2:8" ht="20.149999999999999" customHeight="1" x14ac:dyDescent="0.3">
      <c r="B193" s="3" t="str">
        <f ca="1">IFERROR(IF(LoanIsNotPaid*LoanIsGood,PaymentNumber,""), "")</f>
        <v/>
      </c>
      <c r="C193" s="4" t="str">
        <f ca="1">IFERROR(IF(LoanIsNotPaid*LoanIsGood,PaymentDate,""), "")</f>
        <v/>
      </c>
      <c r="D193" s="5" t="str">
        <f ca="1">IFERROR(IF(LoanIsNotPaid*LoanIsGood,LoanValue,""), "")</f>
        <v/>
      </c>
      <c r="E193" s="5" t="str">
        <f ca="1">IFERROR(IF(LoanIsNotPaid*LoanIsGood,MonthlyPayment,""), "")</f>
        <v/>
      </c>
      <c r="F193" s="5" t="str">
        <f ca="1">IFERROR(IF(LoanIsNotPaid*LoanIsGood,Principal,""), "")</f>
        <v/>
      </c>
      <c r="G193" s="5" t="str">
        <f ca="1">IFERROR(IF(LoanIsNotPaid*LoanIsGood,InterestAmt,""), "")</f>
        <v/>
      </c>
      <c r="H193" s="5" t="str">
        <f ca="1">IFERROR(IF(LoanIsNotPaid*LoanIsGood,EndingBalance,""), "")</f>
        <v/>
      </c>
    </row>
    <row r="194" spans="2:8" ht="20.149999999999999" customHeight="1" x14ac:dyDescent="0.3">
      <c r="B194" s="3" t="str">
        <f ca="1">IFERROR(IF(LoanIsNotPaid*LoanIsGood,PaymentNumber,""), "")</f>
        <v/>
      </c>
      <c r="C194" s="4" t="str">
        <f ca="1">IFERROR(IF(LoanIsNotPaid*LoanIsGood,PaymentDate,""), "")</f>
        <v/>
      </c>
      <c r="D194" s="5" t="str">
        <f ca="1">IFERROR(IF(LoanIsNotPaid*LoanIsGood,LoanValue,""), "")</f>
        <v/>
      </c>
      <c r="E194" s="5" t="str">
        <f ca="1">IFERROR(IF(LoanIsNotPaid*LoanIsGood,MonthlyPayment,""), "")</f>
        <v/>
      </c>
      <c r="F194" s="5" t="str">
        <f ca="1">IFERROR(IF(LoanIsNotPaid*LoanIsGood,Principal,""), "")</f>
        <v/>
      </c>
      <c r="G194" s="5" t="str">
        <f ca="1">IFERROR(IF(LoanIsNotPaid*LoanIsGood,InterestAmt,""), "")</f>
        <v/>
      </c>
      <c r="H194" s="5" t="str">
        <f ca="1">IFERROR(IF(LoanIsNotPaid*LoanIsGood,EndingBalance,""), "")</f>
        <v/>
      </c>
    </row>
    <row r="195" spans="2:8" ht="20.149999999999999" customHeight="1" x14ac:dyDescent="0.3">
      <c r="B195" s="3" t="str">
        <f ca="1">IFERROR(IF(LoanIsNotPaid*LoanIsGood,PaymentNumber,""), "")</f>
        <v/>
      </c>
      <c r="C195" s="4" t="str">
        <f ca="1">IFERROR(IF(LoanIsNotPaid*LoanIsGood,PaymentDate,""), "")</f>
        <v/>
      </c>
      <c r="D195" s="5" t="str">
        <f ca="1">IFERROR(IF(LoanIsNotPaid*LoanIsGood,LoanValue,""), "")</f>
        <v/>
      </c>
      <c r="E195" s="5" t="str">
        <f ca="1">IFERROR(IF(LoanIsNotPaid*LoanIsGood,MonthlyPayment,""), "")</f>
        <v/>
      </c>
      <c r="F195" s="5" t="str">
        <f ca="1">IFERROR(IF(LoanIsNotPaid*LoanIsGood,Principal,""), "")</f>
        <v/>
      </c>
      <c r="G195" s="5" t="str">
        <f ca="1">IFERROR(IF(LoanIsNotPaid*LoanIsGood,InterestAmt,""), "")</f>
        <v/>
      </c>
      <c r="H195" s="5" t="str">
        <f ca="1">IFERROR(IF(LoanIsNotPaid*LoanIsGood,EndingBalance,""), "")</f>
        <v/>
      </c>
    </row>
    <row r="196" spans="2:8" ht="20.149999999999999" customHeight="1" x14ac:dyDescent="0.3">
      <c r="B196" s="3" t="str">
        <f ca="1">IFERROR(IF(LoanIsNotPaid*LoanIsGood,PaymentNumber,""), "")</f>
        <v/>
      </c>
      <c r="C196" s="4" t="str">
        <f ca="1">IFERROR(IF(LoanIsNotPaid*LoanIsGood,PaymentDate,""), "")</f>
        <v/>
      </c>
      <c r="D196" s="5" t="str">
        <f ca="1">IFERROR(IF(LoanIsNotPaid*LoanIsGood,LoanValue,""), "")</f>
        <v/>
      </c>
      <c r="E196" s="5" t="str">
        <f ca="1">IFERROR(IF(LoanIsNotPaid*LoanIsGood,MonthlyPayment,""), "")</f>
        <v/>
      </c>
      <c r="F196" s="5" t="str">
        <f ca="1">IFERROR(IF(LoanIsNotPaid*LoanIsGood,Principal,""), "")</f>
        <v/>
      </c>
      <c r="G196" s="5" t="str">
        <f ca="1">IFERROR(IF(LoanIsNotPaid*LoanIsGood,InterestAmt,""), "")</f>
        <v/>
      </c>
      <c r="H196" s="5" t="str">
        <f ca="1">IFERROR(IF(LoanIsNotPaid*LoanIsGood,EndingBalance,""), "")</f>
        <v/>
      </c>
    </row>
    <row r="197" spans="2:8" ht="20.149999999999999" customHeight="1" x14ac:dyDescent="0.3">
      <c r="B197" s="3" t="str">
        <f ca="1">IFERROR(IF(LoanIsNotPaid*LoanIsGood,PaymentNumber,""), "")</f>
        <v/>
      </c>
      <c r="C197" s="4" t="str">
        <f ca="1">IFERROR(IF(LoanIsNotPaid*LoanIsGood,PaymentDate,""), "")</f>
        <v/>
      </c>
      <c r="D197" s="5" t="str">
        <f ca="1">IFERROR(IF(LoanIsNotPaid*LoanIsGood,LoanValue,""), "")</f>
        <v/>
      </c>
      <c r="E197" s="5" t="str">
        <f ca="1">IFERROR(IF(LoanIsNotPaid*LoanIsGood,MonthlyPayment,""), "")</f>
        <v/>
      </c>
      <c r="F197" s="5" t="str">
        <f ca="1">IFERROR(IF(LoanIsNotPaid*LoanIsGood,Principal,""), "")</f>
        <v/>
      </c>
      <c r="G197" s="5" t="str">
        <f ca="1">IFERROR(IF(LoanIsNotPaid*LoanIsGood,InterestAmt,""), "")</f>
        <v/>
      </c>
      <c r="H197" s="5" t="str">
        <f ca="1">IFERROR(IF(LoanIsNotPaid*LoanIsGood,EndingBalance,""), "")</f>
        <v/>
      </c>
    </row>
    <row r="198" spans="2:8" ht="20.149999999999999" customHeight="1" x14ac:dyDescent="0.3">
      <c r="B198" s="3" t="str">
        <f ca="1">IFERROR(IF(LoanIsNotPaid*LoanIsGood,PaymentNumber,""), "")</f>
        <v/>
      </c>
      <c r="C198" s="4" t="str">
        <f ca="1">IFERROR(IF(LoanIsNotPaid*LoanIsGood,PaymentDate,""), "")</f>
        <v/>
      </c>
      <c r="D198" s="5" t="str">
        <f ca="1">IFERROR(IF(LoanIsNotPaid*LoanIsGood,LoanValue,""), "")</f>
        <v/>
      </c>
      <c r="E198" s="5" t="str">
        <f ca="1">IFERROR(IF(LoanIsNotPaid*LoanIsGood,MonthlyPayment,""), "")</f>
        <v/>
      </c>
      <c r="F198" s="5" t="str">
        <f ca="1">IFERROR(IF(LoanIsNotPaid*LoanIsGood,Principal,""), "")</f>
        <v/>
      </c>
      <c r="G198" s="5" t="str">
        <f ca="1">IFERROR(IF(LoanIsNotPaid*LoanIsGood,InterestAmt,""), "")</f>
        <v/>
      </c>
      <c r="H198" s="5" t="str">
        <f ca="1">IFERROR(IF(LoanIsNotPaid*LoanIsGood,EndingBalance,""), "")</f>
        <v/>
      </c>
    </row>
    <row r="199" spans="2:8" ht="20.149999999999999" customHeight="1" x14ac:dyDescent="0.3">
      <c r="B199" s="3" t="str">
        <f ca="1">IFERROR(IF(LoanIsNotPaid*LoanIsGood,PaymentNumber,""), "")</f>
        <v/>
      </c>
      <c r="C199" s="4" t="str">
        <f ca="1">IFERROR(IF(LoanIsNotPaid*LoanIsGood,PaymentDate,""), "")</f>
        <v/>
      </c>
      <c r="D199" s="5" t="str">
        <f ca="1">IFERROR(IF(LoanIsNotPaid*LoanIsGood,LoanValue,""), "")</f>
        <v/>
      </c>
      <c r="E199" s="5" t="str">
        <f ca="1">IFERROR(IF(LoanIsNotPaid*LoanIsGood,MonthlyPayment,""), "")</f>
        <v/>
      </c>
      <c r="F199" s="5" t="str">
        <f ca="1">IFERROR(IF(LoanIsNotPaid*LoanIsGood,Principal,""), "")</f>
        <v/>
      </c>
      <c r="G199" s="5" t="str">
        <f ca="1">IFERROR(IF(LoanIsNotPaid*LoanIsGood,InterestAmt,""), "")</f>
        <v/>
      </c>
      <c r="H199" s="5" t="str">
        <f ca="1">IFERROR(IF(LoanIsNotPaid*LoanIsGood,EndingBalance,""), "")</f>
        <v/>
      </c>
    </row>
    <row r="200" spans="2:8" ht="20.149999999999999" customHeight="1" x14ac:dyDescent="0.3">
      <c r="B200" s="3" t="str">
        <f ca="1">IFERROR(IF(LoanIsNotPaid*LoanIsGood,PaymentNumber,""), "")</f>
        <v/>
      </c>
      <c r="C200" s="4" t="str">
        <f ca="1">IFERROR(IF(LoanIsNotPaid*LoanIsGood,PaymentDate,""), "")</f>
        <v/>
      </c>
      <c r="D200" s="5" t="str">
        <f ca="1">IFERROR(IF(LoanIsNotPaid*LoanIsGood,LoanValue,""), "")</f>
        <v/>
      </c>
      <c r="E200" s="5" t="str">
        <f ca="1">IFERROR(IF(LoanIsNotPaid*LoanIsGood,MonthlyPayment,""), "")</f>
        <v/>
      </c>
      <c r="F200" s="5" t="str">
        <f ca="1">IFERROR(IF(LoanIsNotPaid*LoanIsGood,Principal,""), "")</f>
        <v/>
      </c>
      <c r="G200" s="5" t="str">
        <f ca="1">IFERROR(IF(LoanIsNotPaid*LoanIsGood,InterestAmt,""), "")</f>
        <v/>
      </c>
      <c r="H200" s="5" t="str">
        <f ca="1">IFERROR(IF(LoanIsNotPaid*LoanIsGood,EndingBalance,""), "")</f>
        <v/>
      </c>
    </row>
    <row r="201" spans="2:8" ht="20.149999999999999" customHeight="1" x14ac:dyDescent="0.3">
      <c r="B201" s="3" t="str">
        <f ca="1">IFERROR(IF(LoanIsNotPaid*LoanIsGood,PaymentNumber,""), "")</f>
        <v/>
      </c>
      <c r="C201" s="4" t="str">
        <f ca="1">IFERROR(IF(LoanIsNotPaid*LoanIsGood,PaymentDate,""), "")</f>
        <v/>
      </c>
      <c r="D201" s="5" t="str">
        <f ca="1">IFERROR(IF(LoanIsNotPaid*LoanIsGood,LoanValue,""), "")</f>
        <v/>
      </c>
      <c r="E201" s="5" t="str">
        <f ca="1">IFERROR(IF(LoanIsNotPaid*LoanIsGood,MonthlyPayment,""), "")</f>
        <v/>
      </c>
      <c r="F201" s="5" t="str">
        <f ca="1">IFERROR(IF(LoanIsNotPaid*LoanIsGood,Principal,""), "")</f>
        <v/>
      </c>
      <c r="G201" s="5" t="str">
        <f ca="1">IFERROR(IF(LoanIsNotPaid*LoanIsGood,InterestAmt,""), "")</f>
        <v/>
      </c>
      <c r="H201" s="5" t="str">
        <f ca="1">IFERROR(IF(LoanIsNotPaid*LoanIsGood,EndingBalance,""), "")</f>
        <v/>
      </c>
    </row>
    <row r="202" spans="2:8" ht="20.149999999999999" customHeight="1" x14ac:dyDescent="0.3">
      <c r="B202" s="3" t="str">
        <f ca="1">IFERROR(IF(LoanIsNotPaid*LoanIsGood,PaymentNumber,""), "")</f>
        <v/>
      </c>
      <c r="C202" s="4" t="str">
        <f ca="1">IFERROR(IF(LoanIsNotPaid*LoanIsGood,PaymentDate,""), "")</f>
        <v/>
      </c>
      <c r="D202" s="5" t="str">
        <f ca="1">IFERROR(IF(LoanIsNotPaid*LoanIsGood,LoanValue,""), "")</f>
        <v/>
      </c>
      <c r="E202" s="5" t="str">
        <f ca="1">IFERROR(IF(LoanIsNotPaid*LoanIsGood,MonthlyPayment,""), "")</f>
        <v/>
      </c>
      <c r="F202" s="5" t="str">
        <f ca="1">IFERROR(IF(LoanIsNotPaid*LoanIsGood,Principal,""), "")</f>
        <v/>
      </c>
      <c r="G202" s="5" t="str">
        <f ca="1">IFERROR(IF(LoanIsNotPaid*LoanIsGood,InterestAmt,""), "")</f>
        <v/>
      </c>
      <c r="H202" s="5" t="str">
        <f ca="1">IFERROR(IF(LoanIsNotPaid*LoanIsGood,EndingBalance,""), "")</f>
        <v/>
      </c>
    </row>
    <row r="203" spans="2:8" ht="20.149999999999999" customHeight="1" x14ac:dyDescent="0.3">
      <c r="B203" s="3" t="str">
        <f ca="1">IFERROR(IF(LoanIsNotPaid*LoanIsGood,PaymentNumber,""), "")</f>
        <v/>
      </c>
      <c r="C203" s="4" t="str">
        <f ca="1">IFERROR(IF(LoanIsNotPaid*LoanIsGood,PaymentDate,""), "")</f>
        <v/>
      </c>
      <c r="D203" s="5" t="str">
        <f ca="1">IFERROR(IF(LoanIsNotPaid*LoanIsGood,LoanValue,""), "")</f>
        <v/>
      </c>
      <c r="E203" s="5" t="str">
        <f ca="1">IFERROR(IF(LoanIsNotPaid*LoanIsGood,MonthlyPayment,""), "")</f>
        <v/>
      </c>
      <c r="F203" s="5" t="str">
        <f ca="1">IFERROR(IF(LoanIsNotPaid*LoanIsGood,Principal,""), "")</f>
        <v/>
      </c>
      <c r="G203" s="5" t="str">
        <f ca="1">IFERROR(IF(LoanIsNotPaid*LoanIsGood,InterestAmt,""), "")</f>
        <v/>
      </c>
      <c r="H203" s="5" t="str">
        <f ca="1">IFERROR(IF(LoanIsNotPaid*LoanIsGood,EndingBalance,""), "")</f>
        <v/>
      </c>
    </row>
    <row r="204" spans="2:8" ht="20.149999999999999" customHeight="1" x14ac:dyDescent="0.3">
      <c r="B204" s="3" t="str">
        <f ca="1">IFERROR(IF(LoanIsNotPaid*LoanIsGood,PaymentNumber,""), "")</f>
        <v/>
      </c>
      <c r="C204" s="4" t="str">
        <f ca="1">IFERROR(IF(LoanIsNotPaid*LoanIsGood,PaymentDate,""), "")</f>
        <v/>
      </c>
      <c r="D204" s="5" t="str">
        <f ca="1">IFERROR(IF(LoanIsNotPaid*LoanIsGood,LoanValue,""), "")</f>
        <v/>
      </c>
      <c r="E204" s="5" t="str">
        <f ca="1">IFERROR(IF(LoanIsNotPaid*LoanIsGood,MonthlyPayment,""), "")</f>
        <v/>
      </c>
      <c r="F204" s="5" t="str">
        <f ca="1">IFERROR(IF(LoanIsNotPaid*LoanIsGood,Principal,""), "")</f>
        <v/>
      </c>
      <c r="G204" s="5" t="str">
        <f ca="1">IFERROR(IF(LoanIsNotPaid*LoanIsGood,InterestAmt,""), "")</f>
        <v/>
      </c>
      <c r="H204" s="5" t="str">
        <f ca="1">IFERROR(IF(LoanIsNotPaid*LoanIsGood,EndingBalance,""), "")</f>
        <v/>
      </c>
    </row>
    <row r="205" spans="2:8" ht="20.149999999999999" customHeight="1" x14ac:dyDescent="0.3">
      <c r="B205" s="3" t="str">
        <f ca="1">IFERROR(IF(LoanIsNotPaid*LoanIsGood,PaymentNumber,""), "")</f>
        <v/>
      </c>
      <c r="C205" s="4" t="str">
        <f ca="1">IFERROR(IF(LoanIsNotPaid*LoanIsGood,PaymentDate,""), "")</f>
        <v/>
      </c>
      <c r="D205" s="5" t="str">
        <f ca="1">IFERROR(IF(LoanIsNotPaid*LoanIsGood,LoanValue,""), "")</f>
        <v/>
      </c>
      <c r="E205" s="5" t="str">
        <f ca="1">IFERROR(IF(LoanIsNotPaid*LoanIsGood,MonthlyPayment,""), "")</f>
        <v/>
      </c>
      <c r="F205" s="5" t="str">
        <f ca="1">IFERROR(IF(LoanIsNotPaid*LoanIsGood,Principal,""), "")</f>
        <v/>
      </c>
      <c r="G205" s="5" t="str">
        <f ca="1">IFERROR(IF(LoanIsNotPaid*LoanIsGood,InterestAmt,""), "")</f>
        <v/>
      </c>
      <c r="H205" s="5" t="str">
        <f ca="1">IFERROR(IF(LoanIsNotPaid*LoanIsGood,EndingBalance,""), "")</f>
        <v/>
      </c>
    </row>
    <row r="206" spans="2:8" ht="20.149999999999999" customHeight="1" x14ac:dyDescent="0.3">
      <c r="B206" s="3" t="str">
        <f ca="1">IFERROR(IF(LoanIsNotPaid*LoanIsGood,PaymentNumber,""), "")</f>
        <v/>
      </c>
      <c r="C206" s="4" t="str">
        <f ca="1">IFERROR(IF(LoanIsNotPaid*LoanIsGood,PaymentDate,""), "")</f>
        <v/>
      </c>
      <c r="D206" s="5" t="str">
        <f ca="1">IFERROR(IF(LoanIsNotPaid*LoanIsGood,LoanValue,""), "")</f>
        <v/>
      </c>
      <c r="E206" s="5" t="str">
        <f ca="1">IFERROR(IF(LoanIsNotPaid*LoanIsGood,MonthlyPayment,""), "")</f>
        <v/>
      </c>
      <c r="F206" s="5" t="str">
        <f ca="1">IFERROR(IF(LoanIsNotPaid*LoanIsGood,Principal,""), "")</f>
        <v/>
      </c>
      <c r="G206" s="5" t="str">
        <f ca="1">IFERROR(IF(LoanIsNotPaid*LoanIsGood,InterestAmt,""), "")</f>
        <v/>
      </c>
      <c r="H206" s="5" t="str">
        <f ca="1">IFERROR(IF(LoanIsNotPaid*LoanIsGood,EndingBalance,""), "")</f>
        <v/>
      </c>
    </row>
    <row r="207" spans="2:8" ht="20.149999999999999" customHeight="1" x14ac:dyDescent="0.3">
      <c r="B207" s="3" t="str">
        <f ca="1">IFERROR(IF(LoanIsNotPaid*LoanIsGood,PaymentNumber,""), "")</f>
        <v/>
      </c>
      <c r="C207" s="4" t="str">
        <f ca="1">IFERROR(IF(LoanIsNotPaid*LoanIsGood,PaymentDate,""), "")</f>
        <v/>
      </c>
      <c r="D207" s="5" t="str">
        <f ca="1">IFERROR(IF(LoanIsNotPaid*LoanIsGood,LoanValue,""), "")</f>
        <v/>
      </c>
      <c r="E207" s="5" t="str">
        <f ca="1">IFERROR(IF(LoanIsNotPaid*LoanIsGood,MonthlyPayment,""), "")</f>
        <v/>
      </c>
      <c r="F207" s="5" t="str">
        <f ca="1">IFERROR(IF(LoanIsNotPaid*LoanIsGood,Principal,""), "")</f>
        <v/>
      </c>
      <c r="G207" s="5" t="str">
        <f ca="1">IFERROR(IF(LoanIsNotPaid*LoanIsGood,InterestAmt,""), "")</f>
        <v/>
      </c>
      <c r="H207" s="5" t="str">
        <f ca="1">IFERROR(IF(LoanIsNotPaid*LoanIsGood,EndingBalance,""), "")</f>
        <v/>
      </c>
    </row>
    <row r="208" spans="2:8" ht="20.149999999999999" customHeight="1" x14ac:dyDescent="0.3">
      <c r="B208" s="3" t="str">
        <f ca="1">IFERROR(IF(LoanIsNotPaid*LoanIsGood,PaymentNumber,""), "")</f>
        <v/>
      </c>
      <c r="C208" s="4" t="str">
        <f ca="1">IFERROR(IF(LoanIsNotPaid*LoanIsGood,PaymentDate,""), "")</f>
        <v/>
      </c>
      <c r="D208" s="5" t="str">
        <f ca="1">IFERROR(IF(LoanIsNotPaid*LoanIsGood,LoanValue,""), "")</f>
        <v/>
      </c>
      <c r="E208" s="5" t="str">
        <f ca="1">IFERROR(IF(LoanIsNotPaid*LoanIsGood,MonthlyPayment,""), "")</f>
        <v/>
      </c>
      <c r="F208" s="5" t="str">
        <f ca="1">IFERROR(IF(LoanIsNotPaid*LoanIsGood,Principal,""), "")</f>
        <v/>
      </c>
      <c r="G208" s="5" t="str">
        <f ca="1">IFERROR(IF(LoanIsNotPaid*LoanIsGood,InterestAmt,""), "")</f>
        <v/>
      </c>
      <c r="H208" s="5" t="str">
        <f ca="1">IFERROR(IF(LoanIsNotPaid*LoanIsGood,EndingBalance,""), "")</f>
        <v/>
      </c>
    </row>
    <row r="209" spans="2:8" ht="20.149999999999999" customHeight="1" x14ac:dyDescent="0.3">
      <c r="B209" s="3" t="str">
        <f ca="1">IFERROR(IF(LoanIsNotPaid*LoanIsGood,PaymentNumber,""), "")</f>
        <v/>
      </c>
      <c r="C209" s="4" t="str">
        <f ca="1">IFERROR(IF(LoanIsNotPaid*LoanIsGood,PaymentDate,""), "")</f>
        <v/>
      </c>
      <c r="D209" s="5" t="str">
        <f ca="1">IFERROR(IF(LoanIsNotPaid*LoanIsGood,LoanValue,""), "")</f>
        <v/>
      </c>
      <c r="E209" s="5" t="str">
        <f ca="1">IFERROR(IF(LoanIsNotPaid*LoanIsGood,MonthlyPayment,""), "")</f>
        <v/>
      </c>
      <c r="F209" s="5" t="str">
        <f ca="1">IFERROR(IF(LoanIsNotPaid*LoanIsGood,Principal,""), "")</f>
        <v/>
      </c>
      <c r="G209" s="5" t="str">
        <f ca="1">IFERROR(IF(LoanIsNotPaid*LoanIsGood,InterestAmt,""), "")</f>
        <v/>
      </c>
      <c r="H209" s="5" t="str">
        <f ca="1">IFERROR(IF(LoanIsNotPaid*LoanIsGood,EndingBalance,""), "")</f>
        <v/>
      </c>
    </row>
    <row r="210" spans="2:8" ht="20.149999999999999" customHeight="1" x14ac:dyDescent="0.3">
      <c r="B210" s="3" t="str">
        <f ca="1">IFERROR(IF(LoanIsNotPaid*LoanIsGood,PaymentNumber,""), "")</f>
        <v/>
      </c>
      <c r="C210" s="4" t="str">
        <f ca="1">IFERROR(IF(LoanIsNotPaid*LoanIsGood,PaymentDate,""), "")</f>
        <v/>
      </c>
      <c r="D210" s="5" t="str">
        <f ca="1">IFERROR(IF(LoanIsNotPaid*LoanIsGood,LoanValue,""), "")</f>
        <v/>
      </c>
      <c r="E210" s="5" t="str">
        <f ca="1">IFERROR(IF(LoanIsNotPaid*LoanIsGood,MonthlyPayment,""), "")</f>
        <v/>
      </c>
      <c r="F210" s="5" t="str">
        <f ca="1">IFERROR(IF(LoanIsNotPaid*LoanIsGood,Principal,""), "")</f>
        <v/>
      </c>
      <c r="G210" s="5" t="str">
        <f ca="1">IFERROR(IF(LoanIsNotPaid*LoanIsGood,InterestAmt,""), "")</f>
        <v/>
      </c>
      <c r="H210" s="5" t="str">
        <f ca="1">IFERROR(IF(LoanIsNotPaid*LoanIsGood,EndingBalance,""), "")</f>
        <v/>
      </c>
    </row>
    <row r="211" spans="2:8" ht="20.149999999999999" customHeight="1" x14ac:dyDescent="0.3">
      <c r="B211" s="3" t="str">
        <f ca="1">IFERROR(IF(LoanIsNotPaid*LoanIsGood,PaymentNumber,""), "")</f>
        <v/>
      </c>
      <c r="C211" s="4" t="str">
        <f ca="1">IFERROR(IF(LoanIsNotPaid*LoanIsGood,PaymentDate,""), "")</f>
        <v/>
      </c>
      <c r="D211" s="5" t="str">
        <f ca="1">IFERROR(IF(LoanIsNotPaid*LoanIsGood,LoanValue,""), "")</f>
        <v/>
      </c>
      <c r="E211" s="5" t="str">
        <f ca="1">IFERROR(IF(LoanIsNotPaid*LoanIsGood,MonthlyPayment,""), "")</f>
        <v/>
      </c>
      <c r="F211" s="5" t="str">
        <f ca="1">IFERROR(IF(LoanIsNotPaid*LoanIsGood,Principal,""), "")</f>
        <v/>
      </c>
      <c r="G211" s="5" t="str">
        <f ca="1">IFERROR(IF(LoanIsNotPaid*LoanIsGood,InterestAmt,""), "")</f>
        <v/>
      </c>
      <c r="H211" s="5" t="str">
        <f ca="1">IFERROR(IF(LoanIsNotPaid*LoanIsGood,EndingBalance,""), "")</f>
        <v/>
      </c>
    </row>
    <row r="212" spans="2:8" ht="20.149999999999999" customHeight="1" x14ac:dyDescent="0.3">
      <c r="B212" s="3" t="str">
        <f ca="1">IFERROR(IF(LoanIsNotPaid*LoanIsGood,PaymentNumber,""), "")</f>
        <v/>
      </c>
      <c r="C212" s="4" t="str">
        <f ca="1">IFERROR(IF(LoanIsNotPaid*LoanIsGood,PaymentDate,""), "")</f>
        <v/>
      </c>
      <c r="D212" s="5" t="str">
        <f ca="1">IFERROR(IF(LoanIsNotPaid*LoanIsGood,LoanValue,""), "")</f>
        <v/>
      </c>
      <c r="E212" s="5" t="str">
        <f ca="1">IFERROR(IF(LoanIsNotPaid*LoanIsGood,MonthlyPayment,""), "")</f>
        <v/>
      </c>
      <c r="F212" s="5" t="str">
        <f ca="1">IFERROR(IF(LoanIsNotPaid*LoanIsGood,Principal,""), "")</f>
        <v/>
      </c>
      <c r="G212" s="5" t="str">
        <f ca="1">IFERROR(IF(LoanIsNotPaid*LoanIsGood,InterestAmt,""), "")</f>
        <v/>
      </c>
      <c r="H212" s="5" t="str">
        <f ca="1">IFERROR(IF(LoanIsNotPaid*LoanIsGood,EndingBalance,""), "")</f>
        <v/>
      </c>
    </row>
    <row r="213" spans="2:8" ht="20.149999999999999" customHeight="1" x14ac:dyDescent="0.3">
      <c r="B213" s="3" t="str">
        <f ca="1">IFERROR(IF(LoanIsNotPaid*LoanIsGood,PaymentNumber,""), "")</f>
        <v/>
      </c>
      <c r="C213" s="4" t="str">
        <f ca="1">IFERROR(IF(LoanIsNotPaid*LoanIsGood,PaymentDate,""), "")</f>
        <v/>
      </c>
      <c r="D213" s="5" t="str">
        <f ca="1">IFERROR(IF(LoanIsNotPaid*LoanIsGood,LoanValue,""), "")</f>
        <v/>
      </c>
      <c r="E213" s="5" t="str">
        <f ca="1">IFERROR(IF(LoanIsNotPaid*LoanIsGood,MonthlyPayment,""), "")</f>
        <v/>
      </c>
      <c r="F213" s="5" t="str">
        <f ca="1">IFERROR(IF(LoanIsNotPaid*LoanIsGood,Principal,""), "")</f>
        <v/>
      </c>
      <c r="G213" s="5" t="str">
        <f ca="1">IFERROR(IF(LoanIsNotPaid*LoanIsGood,InterestAmt,""), "")</f>
        <v/>
      </c>
      <c r="H213" s="5" t="str">
        <f ca="1">IFERROR(IF(LoanIsNotPaid*LoanIsGood,EndingBalance,""), "")</f>
        <v/>
      </c>
    </row>
    <row r="214" spans="2:8" ht="20.149999999999999" customHeight="1" x14ac:dyDescent="0.3">
      <c r="B214" s="3" t="str">
        <f ca="1">IFERROR(IF(LoanIsNotPaid*LoanIsGood,PaymentNumber,""), "")</f>
        <v/>
      </c>
      <c r="C214" s="4" t="str">
        <f ca="1">IFERROR(IF(LoanIsNotPaid*LoanIsGood,PaymentDate,""), "")</f>
        <v/>
      </c>
      <c r="D214" s="5" t="str">
        <f ca="1">IFERROR(IF(LoanIsNotPaid*LoanIsGood,LoanValue,""), "")</f>
        <v/>
      </c>
      <c r="E214" s="5" t="str">
        <f ca="1">IFERROR(IF(LoanIsNotPaid*LoanIsGood,MonthlyPayment,""), "")</f>
        <v/>
      </c>
      <c r="F214" s="5" t="str">
        <f ca="1">IFERROR(IF(LoanIsNotPaid*LoanIsGood,Principal,""), "")</f>
        <v/>
      </c>
      <c r="G214" s="5" t="str">
        <f ca="1">IFERROR(IF(LoanIsNotPaid*LoanIsGood,InterestAmt,""), "")</f>
        <v/>
      </c>
      <c r="H214" s="5" t="str">
        <f ca="1">IFERROR(IF(LoanIsNotPaid*LoanIsGood,EndingBalance,""), "")</f>
        <v/>
      </c>
    </row>
    <row r="215" spans="2:8" ht="20.149999999999999" customHeight="1" x14ac:dyDescent="0.3">
      <c r="B215" s="3" t="str">
        <f ca="1">IFERROR(IF(LoanIsNotPaid*LoanIsGood,PaymentNumber,""), "")</f>
        <v/>
      </c>
      <c r="C215" s="4" t="str">
        <f ca="1">IFERROR(IF(LoanIsNotPaid*LoanIsGood,PaymentDate,""), "")</f>
        <v/>
      </c>
      <c r="D215" s="5" t="str">
        <f ca="1">IFERROR(IF(LoanIsNotPaid*LoanIsGood,LoanValue,""), "")</f>
        <v/>
      </c>
      <c r="E215" s="5" t="str">
        <f ca="1">IFERROR(IF(LoanIsNotPaid*LoanIsGood,MonthlyPayment,""), "")</f>
        <v/>
      </c>
      <c r="F215" s="5" t="str">
        <f ca="1">IFERROR(IF(LoanIsNotPaid*LoanIsGood,Principal,""), "")</f>
        <v/>
      </c>
      <c r="G215" s="5" t="str">
        <f ca="1">IFERROR(IF(LoanIsNotPaid*LoanIsGood,InterestAmt,""), "")</f>
        <v/>
      </c>
      <c r="H215" s="5" t="str">
        <f ca="1">IFERROR(IF(LoanIsNotPaid*LoanIsGood,EndingBalance,""), "")</f>
        <v/>
      </c>
    </row>
    <row r="216" spans="2:8" ht="20.149999999999999" customHeight="1" x14ac:dyDescent="0.3">
      <c r="B216" s="3" t="str">
        <f ca="1">IFERROR(IF(LoanIsNotPaid*LoanIsGood,PaymentNumber,""), "")</f>
        <v/>
      </c>
      <c r="C216" s="4" t="str">
        <f ca="1">IFERROR(IF(LoanIsNotPaid*LoanIsGood,PaymentDate,""), "")</f>
        <v/>
      </c>
      <c r="D216" s="5" t="str">
        <f ca="1">IFERROR(IF(LoanIsNotPaid*LoanIsGood,LoanValue,""), "")</f>
        <v/>
      </c>
      <c r="E216" s="5" t="str">
        <f ca="1">IFERROR(IF(LoanIsNotPaid*LoanIsGood,MonthlyPayment,""), "")</f>
        <v/>
      </c>
      <c r="F216" s="5" t="str">
        <f ca="1">IFERROR(IF(LoanIsNotPaid*LoanIsGood,Principal,""), "")</f>
        <v/>
      </c>
      <c r="G216" s="5" t="str">
        <f ca="1">IFERROR(IF(LoanIsNotPaid*LoanIsGood,InterestAmt,""), "")</f>
        <v/>
      </c>
      <c r="H216" s="5" t="str">
        <f ca="1">IFERROR(IF(LoanIsNotPaid*LoanIsGood,EndingBalance,""), "")</f>
        <v/>
      </c>
    </row>
    <row r="217" spans="2:8" ht="20.149999999999999" customHeight="1" x14ac:dyDescent="0.3">
      <c r="B217" s="3" t="str">
        <f ca="1">IFERROR(IF(LoanIsNotPaid*LoanIsGood,PaymentNumber,""), "")</f>
        <v/>
      </c>
      <c r="C217" s="4" t="str">
        <f ca="1">IFERROR(IF(LoanIsNotPaid*LoanIsGood,PaymentDate,""), "")</f>
        <v/>
      </c>
      <c r="D217" s="5" t="str">
        <f ca="1">IFERROR(IF(LoanIsNotPaid*LoanIsGood,LoanValue,""), "")</f>
        <v/>
      </c>
      <c r="E217" s="5" t="str">
        <f ca="1">IFERROR(IF(LoanIsNotPaid*LoanIsGood,MonthlyPayment,""), "")</f>
        <v/>
      </c>
      <c r="F217" s="5" t="str">
        <f ca="1">IFERROR(IF(LoanIsNotPaid*LoanIsGood,Principal,""), "")</f>
        <v/>
      </c>
      <c r="G217" s="5" t="str">
        <f ca="1">IFERROR(IF(LoanIsNotPaid*LoanIsGood,InterestAmt,""), "")</f>
        <v/>
      </c>
      <c r="H217" s="5" t="str">
        <f ca="1">IFERROR(IF(LoanIsNotPaid*LoanIsGood,EndingBalance,""), "")</f>
        <v/>
      </c>
    </row>
    <row r="218" spans="2:8" ht="20.149999999999999" customHeight="1" x14ac:dyDescent="0.3">
      <c r="B218" s="3" t="str">
        <f ca="1">IFERROR(IF(LoanIsNotPaid*LoanIsGood,PaymentNumber,""), "")</f>
        <v/>
      </c>
      <c r="C218" s="4" t="str">
        <f ca="1">IFERROR(IF(LoanIsNotPaid*LoanIsGood,PaymentDate,""), "")</f>
        <v/>
      </c>
      <c r="D218" s="5" t="str">
        <f ca="1">IFERROR(IF(LoanIsNotPaid*LoanIsGood,LoanValue,""), "")</f>
        <v/>
      </c>
      <c r="E218" s="5" t="str">
        <f ca="1">IFERROR(IF(LoanIsNotPaid*LoanIsGood,MonthlyPayment,""), "")</f>
        <v/>
      </c>
      <c r="F218" s="5" t="str">
        <f ca="1">IFERROR(IF(LoanIsNotPaid*LoanIsGood,Principal,""), "")</f>
        <v/>
      </c>
      <c r="G218" s="5" t="str">
        <f ca="1">IFERROR(IF(LoanIsNotPaid*LoanIsGood,InterestAmt,""), "")</f>
        <v/>
      </c>
      <c r="H218" s="5" t="str">
        <f ca="1">IFERROR(IF(LoanIsNotPaid*LoanIsGood,EndingBalance,""), "")</f>
        <v/>
      </c>
    </row>
    <row r="219" spans="2:8" ht="20.149999999999999" customHeight="1" x14ac:dyDescent="0.3">
      <c r="B219" s="3" t="str">
        <f ca="1">IFERROR(IF(LoanIsNotPaid*LoanIsGood,PaymentNumber,""), "")</f>
        <v/>
      </c>
      <c r="C219" s="4" t="str">
        <f ca="1">IFERROR(IF(LoanIsNotPaid*LoanIsGood,PaymentDate,""), "")</f>
        <v/>
      </c>
      <c r="D219" s="5" t="str">
        <f ca="1">IFERROR(IF(LoanIsNotPaid*LoanIsGood,LoanValue,""), "")</f>
        <v/>
      </c>
      <c r="E219" s="5" t="str">
        <f ca="1">IFERROR(IF(LoanIsNotPaid*LoanIsGood,MonthlyPayment,""), "")</f>
        <v/>
      </c>
      <c r="F219" s="5" t="str">
        <f ca="1">IFERROR(IF(LoanIsNotPaid*LoanIsGood,Principal,""), "")</f>
        <v/>
      </c>
      <c r="G219" s="5" t="str">
        <f ca="1">IFERROR(IF(LoanIsNotPaid*LoanIsGood,InterestAmt,""), "")</f>
        <v/>
      </c>
      <c r="H219" s="5" t="str">
        <f ca="1">IFERROR(IF(LoanIsNotPaid*LoanIsGood,EndingBalance,""), "")</f>
        <v/>
      </c>
    </row>
    <row r="220" spans="2:8" ht="20.149999999999999" customHeight="1" x14ac:dyDescent="0.3">
      <c r="B220" s="3" t="str">
        <f ca="1">IFERROR(IF(LoanIsNotPaid*LoanIsGood,PaymentNumber,""), "")</f>
        <v/>
      </c>
      <c r="C220" s="4" t="str">
        <f ca="1">IFERROR(IF(LoanIsNotPaid*LoanIsGood,PaymentDate,""), "")</f>
        <v/>
      </c>
      <c r="D220" s="5" t="str">
        <f ca="1">IFERROR(IF(LoanIsNotPaid*LoanIsGood,LoanValue,""), "")</f>
        <v/>
      </c>
      <c r="E220" s="5" t="str">
        <f ca="1">IFERROR(IF(LoanIsNotPaid*LoanIsGood,MonthlyPayment,""), "")</f>
        <v/>
      </c>
      <c r="F220" s="5" t="str">
        <f ca="1">IFERROR(IF(LoanIsNotPaid*LoanIsGood,Principal,""), "")</f>
        <v/>
      </c>
      <c r="G220" s="5" t="str">
        <f ca="1">IFERROR(IF(LoanIsNotPaid*LoanIsGood,InterestAmt,""), "")</f>
        <v/>
      </c>
      <c r="H220" s="5" t="str">
        <f ca="1">IFERROR(IF(LoanIsNotPaid*LoanIsGood,EndingBalance,""), "")</f>
        <v/>
      </c>
    </row>
    <row r="221" spans="2:8" ht="20.149999999999999" customHeight="1" x14ac:dyDescent="0.3">
      <c r="B221" s="3" t="str">
        <f ca="1">IFERROR(IF(LoanIsNotPaid*LoanIsGood,PaymentNumber,""), "")</f>
        <v/>
      </c>
      <c r="C221" s="4" t="str">
        <f ca="1">IFERROR(IF(LoanIsNotPaid*LoanIsGood,PaymentDate,""), "")</f>
        <v/>
      </c>
      <c r="D221" s="5" t="str">
        <f ca="1">IFERROR(IF(LoanIsNotPaid*LoanIsGood,LoanValue,""), "")</f>
        <v/>
      </c>
      <c r="E221" s="5" t="str">
        <f ca="1">IFERROR(IF(LoanIsNotPaid*LoanIsGood,MonthlyPayment,""), "")</f>
        <v/>
      </c>
      <c r="F221" s="5" t="str">
        <f ca="1">IFERROR(IF(LoanIsNotPaid*LoanIsGood,Principal,""), "")</f>
        <v/>
      </c>
      <c r="G221" s="5" t="str">
        <f ca="1">IFERROR(IF(LoanIsNotPaid*LoanIsGood,InterestAmt,""), "")</f>
        <v/>
      </c>
      <c r="H221" s="5" t="str">
        <f ca="1">IFERROR(IF(LoanIsNotPaid*LoanIsGood,EndingBalance,""), "")</f>
        <v/>
      </c>
    </row>
    <row r="222" spans="2:8" ht="20.149999999999999" customHeight="1" x14ac:dyDescent="0.3">
      <c r="B222" s="3" t="str">
        <f ca="1">IFERROR(IF(LoanIsNotPaid*LoanIsGood,PaymentNumber,""), "")</f>
        <v/>
      </c>
      <c r="C222" s="4" t="str">
        <f ca="1">IFERROR(IF(LoanIsNotPaid*LoanIsGood,PaymentDate,""), "")</f>
        <v/>
      </c>
      <c r="D222" s="5" t="str">
        <f ca="1">IFERROR(IF(LoanIsNotPaid*LoanIsGood,LoanValue,""), "")</f>
        <v/>
      </c>
      <c r="E222" s="5" t="str">
        <f ca="1">IFERROR(IF(LoanIsNotPaid*LoanIsGood,MonthlyPayment,""), "")</f>
        <v/>
      </c>
      <c r="F222" s="5" t="str">
        <f ca="1">IFERROR(IF(LoanIsNotPaid*LoanIsGood,Principal,""), "")</f>
        <v/>
      </c>
      <c r="G222" s="5" t="str">
        <f ca="1">IFERROR(IF(LoanIsNotPaid*LoanIsGood,InterestAmt,""), "")</f>
        <v/>
      </c>
      <c r="H222" s="5" t="str">
        <f ca="1">IFERROR(IF(LoanIsNotPaid*LoanIsGood,EndingBalance,""), "")</f>
        <v/>
      </c>
    </row>
    <row r="223" spans="2:8" ht="20.149999999999999" customHeight="1" x14ac:dyDescent="0.3">
      <c r="B223" s="3" t="str">
        <f ca="1">IFERROR(IF(LoanIsNotPaid*LoanIsGood,PaymentNumber,""), "")</f>
        <v/>
      </c>
      <c r="C223" s="4" t="str">
        <f ca="1">IFERROR(IF(LoanIsNotPaid*LoanIsGood,PaymentDate,""), "")</f>
        <v/>
      </c>
      <c r="D223" s="5" t="str">
        <f ca="1">IFERROR(IF(LoanIsNotPaid*LoanIsGood,LoanValue,""), "")</f>
        <v/>
      </c>
      <c r="E223" s="5" t="str">
        <f ca="1">IFERROR(IF(LoanIsNotPaid*LoanIsGood,MonthlyPayment,""), "")</f>
        <v/>
      </c>
      <c r="F223" s="5" t="str">
        <f ca="1">IFERROR(IF(LoanIsNotPaid*LoanIsGood,Principal,""), "")</f>
        <v/>
      </c>
      <c r="G223" s="5" t="str">
        <f ca="1">IFERROR(IF(LoanIsNotPaid*LoanIsGood,InterestAmt,""), "")</f>
        <v/>
      </c>
      <c r="H223" s="5" t="str">
        <f ca="1">IFERROR(IF(LoanIsNotPaid*LoanIsGood,EndingBalance,""), "")</f>
        <v/>
      </c>
    </row>
    <row r="224" spans="2:8" ht="20.149999999999999" customHeight="1" x14ac:dyDescent="0.3">
      <c r="B224" s="3" t="str">
        <f ca="1">IFERROR(IF(LoanIsNotPaid*LoanIsGood,PaymentNumber,""), "")</f>
        <v/>
      </c>
      <c r="C224" s="4" t="str">
        <f ca="1">IFERROR(IF(LoanIsNotPaid*LoanIsGood,PaymentDate,""), "")</f>
        <v/>
      </c>
      <c r="D224" s="5" t="str">
        <f ca="1">IFERROR(IF(LoanIsNotPaid*LoanIsGood,LoanValue,""), "")</f>
        <v/>
      </c>
      <c r="E224" s="5" t="str">
        <f ca="1">IFERROR(IF(LoanIsNotPaid*LoanIsGood,MonthlyPayment,""), "")</f>
        <v/>
      </c>
      <c r="F224" s="5" t="str">
        <f ca="1">IFERROR(IF(LoanIsNotPaid*LoanIsGood,Principal,""), "")</f>
        <v/>
      </c>
      <c r="G224" s="5" t="str">
        <f ca="1">IFERROR(IF(LoanIsNotPaid*LoanIsGood,InterestAmt,""), "")</f>
        <v/>
      </c>
      <c r="H224" s="5" t="str">
        <f ca="1">IFERROR(IF(LoanIsNotPaid*LoanIsGood,EndingBalance,""), "")</f>
        <v/>
      </c>
    </row>
    <row r="225" spans="2:8" ht="20.149999999999999" customHeight="1" x14ac:dyDescent="0.3">
      <c r="B225" s="3" t="str">
        <f ca="1">IFERROR(IF(LoanIsNotPaid*LoanIsGood,PaymentNumber,""), "")</f>
        <v/>
      </c>
      <c r="C225" s="4" t="str">
        <f ca="1">IFERROR(IF(LoanIsNotPaid*LoanIsGood,PaymentDate,""), "")</f>
        <v/>
      </c>
      <c r="D225" s="5" t="str">
        <f ca="1">IFERROR(IF(LoanIsNotPaid*LoanIsGood,LoanValue,""), "")</f>
        <v/>
      </c>
      <c r="E225" s="5" t="str">
        <f ca="1">IFERROR(IF(LoanIsNotPaid*LoanIsGood,MonthlyPayment,""), "")</f>
        <v/>
      </c>
      <c r="F225" s="5" t="str">
        <f ca="1">IFERROR(IF(LoanIsNotPaid*LoanIsGood,Principal,""), "")</f>
        <v/>
      </c>
      <c r="G225" s="5" t="str">
        <f ca="1">IFERROR(IF(LoanIsNotPaid*LoanIsGood,InterestAmt,""), "")</f>
        <v/>
      </c>
      <c r="H225" s="5" t="str">
        <f ca="1">IFERROR(IF(LoanIsNotPaid*LoanIsGood,EndingBalance,""), "")</f>
        <v/>
      </c>
    </row>
    <row r="226" spans="2:8" ht="20.149999999999999" customHeight="1" x14ac:dyDescent="0.3">
      <c r="B226" s="3" t="str">
        <f ca="1">IFERROR(IF(LoanIsNotPaid*LoanIsGood,PaymentNumber,""), "")</f>
        <v/>
      </c>
      <c r="C226" s="4" t="str">
        <f ca="1">IFERROR(IF(LoanIsNotPaid*LoanIsGood,PaymentDate,""), "")</f>
        <v/>
      </c>
      <c r="D226" s="5" t="str">
        <f ca="1">IFERROR(IF(LoanIsNotPaid*LoanIsGood,LoanValue,""), "")</f>
        <v/>
      </c>
      <c r="E226" s="5" t="str">
        <f ca="1">IFERROR(IF(LoanIsNotPaid*LoanIsGood,MonthlyPayment,""), "")</f>
        <v/>
      </c>
      <c r="F226" s="5" t="str">
        <f ca="1">IFERROR(IF(LoanIsNotPaid*LoanIsGood,Principal,""), "")</f>
        <v/>
      </c>
      <c r="G226" s="5" t="str">
        <f ca="1">IFERROR(IF(LoanIsNotPaid*LoanIsGood,InterestAmt,""), "")</f>
        <v/>
      </c>
      <c r="H226" s="5" t="str">
        <f ca="1">IFERROR(IF(LoanIsNotPaid*LoanIsGood,EndingBalance,""), "")</f>
        <v/>
      </c>
    </row>
    <row r="227" spans="2:8" ht="20.149999999999999" customHeight="1" x14ac:dyDescent="0.3">
      <c r="B227" s="3" t="str">
        <f ca="1">IFERROR(IF(LoanIsNotPaid*LoanIsGood,PaymentNumber,""), "")</f>
        <v/>
      </c>
      <c r="C227" s="4" t="str">
        <f ca="1">IFERROR(IF(LoanIsNotPaid*LoanIsGood,PaymentDate,""), "")</f>
        <v/>
      </c>
      <c r="D227" s="5" t="str">
        <f ca="1">IFERROR(IF(LoanIsNotPaid*LoanIsGood,LoanValue,""), "")</f>
        <v/>
      </c>
      <c r="E227" s="5" t="str">
        <f ca="1">IFERROR(IF(LoanIsNotPaid*LoanIsGood,MonthlyPayment,""), "")</f>
        <v/>
      </c>
      <c r="F227" s="5" t="str">
        <f ca="1">IFERROR(IF(LoanIsNotPaid*LoanIsGood,Principal,""), "")</f>
        <v/>
      </c>
      <c r="G227" s="5" t="str">
        <f ca="1">IFERROR(IF(LoanIsNotPaid*LoanIsGood,InterestAmt,""), "")</f>
        <v/>
      </c>
      <c r="H227" s="5" t="str">
        <f ca="1">IFERROR(IF(LoanIsNotPaid*LoanIsGood,EndingBalance,""), "")</f>
        <v/>
      </c>
    </row>
    <row r="228" spans="2:8" ht="20.149999999999999" customHeight="1" x14ac:dyDescent="0.3">
      <c r="B228" s="3" t="str">
        <f ca="1">IFERROR(IF(LoanIsNotPaid*LoanIsGood,PaymentNumber,""), "")</f>
        <v/>
      </c>
      <c r="C228" s="4" t="str">
        <f ca="1">IFERROR(IF(LoanIsNotPaid*LoanIsGood,PaymentDate,""), "")</f>
        <v/>
      </c>
      <c r="D228" s="5" t="str">
        <f ca="1">IFERROR(IF(LoanIsNotPaid*LoanIsGood,LoanValue,""), "")</f>
        <v/>
      </c>
      <c r="E228" s="5" t="str">
        <f ca="1">IFERROR(IF(LoanIsNotPaid*LoanIsGood,MonthlyPayment,""), "")</f>
        <v/>
      </c>
      <c r="F228" s="5" t="str">
        <f ca="1">IFERROR(IF(LoanIsNotPaid*LoanIsGood,Principal,""), "")</f>
        <v/>
      </c>
      <c r="G228" s="5" t="str">
        <f ca="1">IFERROR(IF(LoanIsNotPaid*LoanIsGood,InterestAmt,""), "")</f>
        <v/>
      </c>
      <c r="H228" s="5" t="str">
        <f ca="1">IFERROR(IF(LoanIsNotPaid*LoanIsGood,EndingBalance,""), "")</f>
        <v/>
      </c>
    </row>
    <row r="229" spans="2:8" ht="20.149999999999999" customHeight="1" x14ac:dyDescent="0.3">
      <c r="B229" s="3" t="str">
        <f ca="1">IFERROR(IF(LoanIsNotPaid*LoanIsGood,PaymentNumber,""), "")</f>
        <v/>
      </c>
      <c r="C229" s="4" t="str">
        <f ca="1">IFERROR(IF(LoanIsNotPaid*LoanIsGood,PaymentDate,""), "")</f>
        <v/>
      </c>
      <c r="D229" s="5" t="str">
        <f ca="1">IFERROR(IF(LoanIsNotPaid*LoanIsGood,LoanValue,""), "")</f>
        <v/>
      </c>
      <c r="E229" s="5" t="str">
        <f ca="1">IFERROR(IF(LoanIsNotPaid*LoanIsGood,MonthlyPayment,""), "")</f>
        <v/>
      </c>
      <c r="F229" s="5" t="str">
        <f ca="1">IFERROR(IF(LoanIsNotPaid*LoanIsGood,Principal,""), "")</f>
        <v/>
      </c>
      <c r="G229" s="5" t="str">
        <f ca="1">IFERROR(IF(LoanIsNotPaid*LoanIsGood,InterestAmt,""), "")</f>
        <v/>
      </c>
      <c r="H229" s="5" t="str">
        <f ca="1">IFERROR(IF(LoanIsNotPaid*LoanIsGood,EndingBalance,""), "")</f>
        <v/>
      </c>
    </row>
    <row r="230" spans="2:8" ht="20.149999999999999" customHeight="1" x14ac:dyDescent="0.3">
      <c r="B230" s="3" t="str">
        <f ca="1">IFERROR(IF(LoanIsNotPaid*LoanIsGood,PaymentNumber,""), "")</f>
        <v/>
      </c>
      <c r="C230" s="4" t="str">
        <f ca="1">IFERROR(IF(LoanIsNotPaid*LoanIsGood,PaymentDate,""), "")</f>
        <v/>
      </c>
      <c r="D230" s="5" t="str">
        <f ca="1">IFERROR(IF(LoanIsNotPaid*LoanIsGood,LoanValue,""), "")</f>
        <v/>
      </c>
      <c r="E230" s="5" t="str">
        <f ca="1">IFERROR(IF(LoanIsNotPaid*LoanIsGood,MonthlyPayment,""), "")</f>
        <v/>
      </c>
      <c r="F230" s="5" t="str">
        <f ca="1">IFERROR(IF(LoanIsNotPaid*LoanIsGood,Principal,""), "")</f>
        <v/>
      </c>
      <c r="G230" s="5" t="str">
        <f ca="1">IFERROR(IF(LoanIsNotPaid*LoanIsGood,InterestAmt,""), "")</f>
        <v/>
      </c>
      <c r="H230" s="5" t="str">
        <f ca="1">IFERROR(IF(LoanIsNotPaid*LoanIsGood,EndingBalance,""), "")</f>
        <v/>
      </c>
    </row>
    <row r="231" spans="2:8" ht="20.149999999999999" customHeight="1" x14ac:dyDescent="0.3">
      <c r="B231" s="3" t="str">
        <f ca="1">IFERROR(IF(LoanIsNotPaid*LoanIsGood,PaymentNumber,""), "")</f>
        <v/>
      </c>
      <c r="C231" s="4" t="str">
        <f ca="1">IFERROR(IF(LoanIsNotPaid*LoanIsGood,PaymentDate,""), "")</f>
        <v/>
      </c>
      <c r="D231" s="5" t="str">
        <f ca="1">IFERROR(IF(LoanIsNotPaid*LoanIsGood,LoanValue,""), "")</f>
        <v/>
      </c>
      <c r="E231" s="5" t="str">
        <f ca="1">IFERROR(IF(LoanIsNotPaid*LoanIsGood,MonthlyPayment,""), "")</f>
        <v/>
      </c>
      <c r="F231" s="5" t="str">
        <f ca="1">IFERROR(IF(LoanIsNotPaid*LoanIsGood,Principal,""), "")</f>
        <v/>
      </c>
      <c r="G231" s="5" t="str">
        <f ca="1">IFERROR(IF(LoanIsNotPaid*LoanIsGood,InterestAmt,""), "")</f>
        <v/>
      </c>
      <c r="H231" s="5" t="str">
        <f ca="1">IFERROR(IF(LoanIsNotPaid*LoanIsGood,EndingBalance,""), "")</f>
        <v/>
      </c>
    </row>
    <row r="232" spans="2:8" ht="20.149999999999999" customHeight="1" x14ac:dyDescent="0.3">
      <c r="B232" s="3" t="str">
        <f ca="1">IFERROR(IF(LoanIsNotPaid*LoanIsGood,PaymentNumber,""), "")</f>
        <v/>
      </c>
      <c r="C232" s="4" t="str">
        <f ca="1">IFERROR(IF(LoanIsNotPaid*LoanIsGood,PaymentDate,""), "")</f>
        <v/>
      </c>
      <c r="D232" s="5" t="str">
        <f ca="1">IFERROR(IF(LoanIsNotPaid*LoanIsGood,LoanValue,""), "")</f>
        <v/>
      </c>
      <c r="E232" s="5" t="str">
        <f ca="1">IFERROR(IF(LoanIsNotPaid*LoanIsGood,MonthlyPayment,""), "")</f>
        <v/>
      </c>
      <c r="F232" s="5" t="str">
        <f ca="1">IFERROR(IF(LoanIsNotPaid*LoanIsGood,Principal,""), "")</f>
        <v/>
      </c>
      <c r="G232" s="5" t="str">
        <f ca="1">IFERROR(IF(LoanIsNotPaid*LoanIsGood,InterestAmt,""), "")</f>
        <v/>
      </c>
      <c r="H232" s="5" t="str">
        <f ca="1">IFERROR(IF(LoanIsNotPaid*LoanIsGood,EndingBalance,""), "")</f>
        <v/>
      </c>
    </row>
    <row r="233" spans="2:8" ht="20.149999999999999" customHeight="1" x14ac:dyDescent="0.3">
      <c r="B233" s="3" t="str">
        <f ca="1">IFERROR(IF(LoanIsNotPaid*LoanIsGood,PaymentNumber,""), "")</f>
        <v/>
      </c>
      <c r="C233" s="4" t="str">
        <f ca="1">IFERROR(IF(LoanIsNotPaid*LoanIsGood,PaymentDate,""), "")</f>
        <v/>
      </c>
      <c r="D233" s="5" t="str">
        <f ca="1">IFERROR(IF(LoanIsNotPaid*LoanIsGood,LoanValue,""), "")</f>
        <v/>
      </c>
      <c r="E233" s="5" t="str">
        <f ca="1">IFERROR(IF(LoanIsNotPaid*LoanIsGood,MonthlyPayment,""), "")</f>
        <v/>
      </c>
      <c r="F233" s="5" t="str">
        <f ca="1">IFERROR(IF(LoanIsNotPaid*LoanIsGood,Principal,""), "")</f>
        <v/>
      </c>
      <c r="G233" s="5" t="str">
        <f ca="1">IFERROR(IF(LoanIsNotPaid*LoanIsGood,InterestAmt,""), "")</f>
        <v/>
      </c>
      <c r="H233" s="5" t="str">
        <f ca="1">IFERROR(IF(LoanIsNotPaid*LoanIsGood,EndingBalance,""), "")</f>
        <v/>
      </c>
    </row>
    <row r="234" spans="2:8" ht="20.149999999999999" customHeight="1" x14ac:dyDescent="0.3">
      <c r="B234" s="3" t="str">
        <f ca="1">IFERROR(IF(LoanIsNotPaid*LoanIsGood,PaymentNumber,""), "")</f>
        <v/>
      </c>
      <c r="C234" s="4" t="str">
        <f ca="1">IFERROR(IF(LoanIsNotPaid*LoanIsGood,PaymentDate,""), "")</f>
        <v/>
      </c>
      <c r="D234" s="5" t="str">
        <f ca="1">IFERROR(IF(LoanIsNotPaid*LoanIsGood,LoanValue,""), "")</f>
        <v/>
      </c>
      <c r="E234" s="5" t="str">
        <f ca="1">IFERROR(IF(LoanIsNotPaid*LoanIsGood,MonthlyPayment,""), "")</f>
        <v/>
      </c>
      <c r="F234" s="5" t="str">
        <f ca="1">IFERROR(IF(LoanIsNotPaid*LoanIsGood,Principal,""), "")</f>
        <v/>
      </c>
      <c r="G234" s="5" t="str">
        <f ca="1">IFERROR(IF(LoanIsNotPaid*LoanIsGood,InterestAmt,""), "")</f>
        <v/>
      </c>
      <c r="H234" s="5" t="str">
        <f ca="1">IFERROR(IF(LoanIsNotPaid*LoanIsGood,EndingBalance,""), "")</f>
        <v/>
      </c>
    </row>
    <row r="235" spans="2:8" ht="20.149999999999999" customHeight="1" x14ac:dyDescent="0.3">
      <c r="B235" s="3" t="str">
        <f ca="1">IFERROR(IF(LoanIsNotPaid*LoanIsGood,PaymentNumber,""), "")</f>
        <v/>
      </c>
      <c r="C235" s="4" t="str">
        <f ca="1">IFERROR(IF(LoanIsNotPaid*LoanIsGood,PaymentDate,""), "")</f>
        <v/>
      </c>
      <c r="D235" s="5" t="str">
        <f ca="1">IFERROR(IF(LoanIsNotPaid*LoanIsGood,LoanValue,""), "")</f>
        <v/>
      </c>
      <c r="E235" s="5" t="str">
        <f ca="1">IFERROR(IF(LoanIsNotPaid*LoanIsGood,MonthlyPayment,""), "")</f>
        <v/>
      </c>
      <c r="F235" s="5" t="str">
        <f ca="1">IFERROR(IF(LoanIsNotPaid*LoanIsGood,Principal,""), "")</f>
        <v/>
      </c>
      <c r="G235" s="5" t="str">
        <f ca="1">IFERROR(IF(LoanIsNotPaid*LoanIsGood,InterestAmt,""), "")</f>
        <v/>
      </c>
      <c r="H235" s="5" t="str">
        <f ca="1">IFERROR(IF(LoanIsNotPaid*LoanIsGood,EndingBalance,""), "")</f>
        <v/>
      </c>
    </row>
    <row r="236" spans="2:8" ht="20.149999999999999" customHeight="1" x14ac:dyDescent="0.3">
      <c r="B236" s="3" t="str">
        <f ca="1">IFERROR(IF(LoanIsNotPaid*LoanIsGood,PaymentNumber,""), "")</f>
        <v/>
      </c>
      <c r="C236" s="4" t="str">
        <f ca="1">IFERROR(IF(LoanIsNotPaid*LoanIsGood,PaymentDate,""), "")</f>
        <v/>
      </c>
      <c r="D236" s="5" t="str">
        <f ca="1">IFERROR(IF(LoanIsNotPaid*LoanIsGood,LoanValue,""), "")</f>
        <v/>
      </c>
      <c r="E236" s="5" t="str">
        <f ca="1">IFERROR(IF(LoanIsNotPaid*LoanIsGood,MonthlyPayment,""), "")</f>
        <v/>
      </c>
      <c r="F236" s="5" t="str">
        <f ca="1">IFERROR(IF(LoanIsNotPaid*LoanIsGood,Principal,""), "")</f>
        <v/>
      </c>
      <c r="G236" s="5" t="str">
        <f ca="1">IFERROR(IF(LoanIsNotPaid*LoanIsGood,InterestAmt,""), "")</f>
        <v/>
      </c>
      <c r="H236" s="5" t="str">
        <f ca="1">IFERROR(IF(LoanIsNotPaid*LoanIsGood,EndingBalance,""), "")</f>
        <v/>
      </c>
    </row>
    <row r="237" spans="2:8" ht="20.149999999999999" customHeight="1" x14ac:dyDescent="0.3">
      <c r="B237" s="3" t="str">
        <f ca="1">IFERROR(IF(LoanIsNotPaid*LoanIsGood,PaymentNumber,""), "")</f>
        <v/>
      </c>
      <c r="C237" s="4" t="str">
        <f ca="1">IFERROR(IF(LoanIsNotPaid*LoanIsGood,PaymentDate,""), "")</f>
        <v/>
      </c>
      <c r="D237" s="5" t="str">
        <f ca="1">IFERROR(IF(LoanIsNotPaid*LoanIsGood,LoanValue,""), "")</f>
        <v/>
      </c>
      <c r="E237" s="5" t="str">
        <f ca="1">IFERROR(IF(LoanIsNotPaid*LoanIsGood,MonthlyPayment,""), "")</f>
        <v/>
      </c>
      <c r="F237" s="5" t="str">
        <f ca="1">IFERROR(IF(LoanIsNotPaid*LoanIsGood,Principal,""), "")</f>
        <v/>
      </c>
      <c r="G237" s="5" t="str">
        <f ca="1">IFERROR(IF(LoanIsNotPaid*LoanIsGood,InterestAmt,""), "")</f>
        <v/>
      </c>
      <c r="H237" s="5" t="str">
        <f ca="1">IFERROR(IF(LoanIsNotPaid*LoanIsGood,EndingBalance,""), "")</f>
        <v/>
      </c>
    </row>
    <row r="238" spans="2:8" ht="20.149999999999999" customHeight="1" x14ac:dyDescent="0.3">
      <c r="B238" s="3" t="str">
        <f ca="1">IFERROR(IF(LoanIsNotPaid*LoanIsGood,PaymentNumber,""), "")</f>
        <v/>
      </c>
      <c r="C238" s="4" t="str">
        <f ca="1">IFERROR(IF(LoanIsNotPaid*LoanIsGood,PaymentDate,""), "")</f>
        <v/>
      </c>
      <c r="D238" s="5" t="str">
        <f ca="1">IFERROR(IF(LoanIsNotPaid*LoanIsGood,LoanValue,""), "")</f>
        <v/>
      </c>
      <c r="E238" s="5" t="str">
        <f ca="1">IFERROR(IF(LoanIsNotPaid*LoanIsGood,MonthlyPayment,""), "")</f>
        <v/>
      </c>
      <c r="F238" s="5" t="str">
        <f ca="1">IFERROR(IF(LoanIsNotPaid*LoanIsGood,Principal,""), "")</f>
        <v/>
      </c>
      <c r="G238" s="5" t="str">
        <f ca="1">IFERROR(IF(LoanIsNotPaid*LoanIsGood,InterestAmt,""), "")</f>
        <v/>
      </c>
      <c r="H238" s="5" t="str">
        <f ca="1">IFERROR(IF(LoanIsNotPaid*LoanIsGood,EndingBalance,""), "")</f>
        <v/>
      </c>
    </row>
    <row r="239" spans="2:8" ht="20.149999999999999" customHeight="1" x14ac:dyDescent="0.3">
      <c r="B239" s="3" t="str">
        <f ca="1">IFERROR(IF(LoanIsNotPaid*LoanIsGood,PaymentNumber,""), "")</f>
        <v/>
      </c>
      <c r="C239" s="4" t="str">
        <f ca="1">IFERROR(IF(LoanIsNotPaid*LoanIsGood,PaymentDate,""), "")</f>
        <v/>
      </c>
      <c r="D239" s="5" t="str">
        <f ca="1">IFERROR(IF(LoanIsNotPaid*LoanIsGood,LoanValue,""), "")</f>
        <v/>
      </c>
      <c r="E239" s="5" t="str">
        <f ca="1">IFERROR(IF(LoanIsNotPaid*LoanIsGood,MonthlyPayment,""), "")</f>
        <v/>
      </c>
      <c r="F239" s="5" t="str">
        <f ca="1">IFERROR(IF(LoanIsNotPaid*LoanIsGood,Principal,""), "")</f>
        <v/>
      </c>
      <c r="G239" s="5" t="str">
        <f ca="1">IFERROR(IF(LoanIsNotPaid*LoanIsGood,InterestAmt,""), "")</f>
        <v/>
      </c>
      <c r="H239" s="5" t="str">
        <f ca="1">IFERROR(IF(LoanIsNotPaid*LoanIsGood,EndingBalance,""), "")</f>
        <v/>
      </c>
    </row>
    <row r="240" spans="2:8" ht="20.149999999999999" customHeight="1" x14ac:dyDescent="0.3">
      <c r="B240" s="3" t="str">
        <f ca="1">IFERROR(IF(LoanIsNotPaid*LoanIsGood,PaymentNumber,""), "")</f>
        <v/>
      </c>
      <c r="C240" s="4" t="str">
        <f ca="1">IFERROR(IF(LoanIsNotPaid*LoanIsGood,PaymentDate,""), "")</f>
        <v/>
      </c>
      <c r="D240" s="5" t="str">
        <f ca="1">IFERROR(IF(LoanIsNotPaid*LoanIsGood,LoanValue,""), "")</f>
        <v/>
      </c>
      <c r="E240" s="5" t="str">
        <f ca="1">IFERROR(IF(LoanIsNotPaid*LoanIsGood,MonthlyPayment,""), "")</f>
        <v/>
      </c>
      <c r="F240" s="5" t="str">
        <f ca="1">IFERROR(IF(LoanIsNotPaid*LoanIsGood,Principal,""), "")</f>
        <v/>
      </c>
      <c r="G240" s="5" t="str">
        <f ca="1">IFERROR(IF(LoanIsNotPaid*LoanIsGood,InterestAmt,""), "")</f>
        <v/>
      </c>
      <c r="H240" s="5" t="str">
        <f ca="1">IFERROR(IF(LoanIsNotPaid*LoanIsGood,EndingBalance,""), "")</f>
        <v/>
      </c>
    </row>
    <row r="241" spans="2:8" ht="20.149999999999999" customHeight="1" x14ac:dyDescent="0.3">
      <c r="B241" s="3" t="str">
        <f ca="1">IFERROR(IF(LoanIsNotPaid*LoanIsGood,PaymentNumber,""), "")</f>
        <v/>
      </c>
      <c r="C241" s="4" t="str">
        <f ca="1">IFERROR(IF(LoanIsNotPaid*LoanIsGood,PaymentDate,""), "")</f>
        <v/>
      </c>
      <c r="D241" s="5" t="str">
        <f ca="1">IFERROR(IF(LoanIsNotPaid*LoanIsGood,LoanValue,""), "")</f>
        <v/>
      </c>
      <c r="E241" s="5" t="str">
        <f ca="1">IFERROR(IF(LoanIsNotPaid*LoanIsGood,MonthlyPayment,""), "")</f>
        <v/>
      </c>
      <c r="F241" s="5" t="str">
        <f ca="1">IFERROR(IF(LoanIsNotPaid*LoanIsGood,Principal,""), "")</f>
        <v/>
      </c>
      <c r="G241" s="5" t="str">
        <f ca="1">IFERROR(IF(LoanIsNotPaid*LoanIsGood,InterestAmt,""), "")</f>
        <v/>
      </c>
      <c r="H241" s="5" t="str">
        <f ca="1">IFERROR(IF(LoanIsNotPaid*LoanIsGood,EndingBalance,""), "")</f>
        <v/>
      </c>
    </row>
    <row r="242" spans="2:8" ht="20.149999999999999" customHeight="1" x14ac:dyDescent="0.3">
      <c r="B242" s="3" t="str">
        <f ca="1">IFERROR(IF(LoanIsNotPaid*LoanIsGood,PaymentNumber,""), "")</f>
        <v/>
      </c>
      <c r="C242" s="4" t="str">
        <f ca="1">IFERROR(IF(LoanIsNotPaid*LoanIsGood,PaymentDate,""), "")</f>
        <v/>
      </c>
      <c r="D242" s="5" t="str">
        <f ca="1">IFERROR(IF(LoanIsNotPaid*LoanIsGood,LoanValue,""), "")</f>
        <v/>
      </c>
      <c r="E242" s="5" t="str">
        <f ca="1">IFERROR(IF(LoanIsNotPaid*LoanIsGood,MonthlyPayment,""), "")</f>
        <v/>
      </c>
      <c r="F242" s="5" t="str">
        <f ca="1">IFERROR(IF(LoanIsNotPaid*LoanIsGood,Principal,""), "")</f>
        <v/>
      </c>
      <c r="G242" s="5" t="str">
        <f ca="1">IFERROR(IF(LoanIsNotPaid*LoanIsGood,InterestAmt,""), "")</f>
        <v/>
      </c>
      <c r="H242" s="5" t="str">
        <f ca="1">IFERROR(IF(LoanIsNotPaid*LoanIsGood,EndingBalance,""), "")</f>
        <v/>
      </c>
    </row>
    <row r="243" spans="2:8" ht="20.149999999999999" customHeight="1" x14ac:dyDescent="0.3">
      <c r="B243" s="3" t="str">
        <f ca="1">IFERROR(IF(LoanIsNotPaid*LoanIsGood,PaymentNumber,""), "")</f>
        <v/>
      </c>
      <c r="C243" s="4" t="str">
        <f ca="1">IFERROR(IF(LoanIsNotPaid*LoanIsGood,PaymentDate,""), "")</f>
        <v/>
      </c>
      <c r="D243" s="5" t="str">
        <f ca="1">IFERROR(IF(LoanIsNotPaid*LoanIsGood,LoanValue,""), "")</f>
        <v/>
      </c>
      <c r="E243" s="5" t="str">
        <f ca="1">IFERROR(IF(LoanIsNotPaid*LoanIsGood,MonthlyPayment,""), "")</f>
        <v/>
      </c>
      <c r="F243" s="5" t="str">
        <f ca="1">IFERROR(IF(LoanIsNotPaid*LoanIsGood,Principal,""), "")</f>
        <v/>
      </c>
      <c r="G243" s="5" t="str">
        <f ca="1">IFERROR(IF(LoanIsNotPaid*LoanIsGood,InterestAmt,""), "")</f>
        <v/>
      </c>
      <c r="H243" s="5" t="str">
        <f ca="1">IFERROR(IF(LoanIsNotPaid*LoanIsGood,EndingBalance,""), "")</f>
        <v/>
      </c>
    </row>
    <row r="244" spans="2:8" ht="20.149999999999999" customHeight="1" x14ac:dyDescent="0.3">
      <c r="B244" s="3" t="str">
        <f ca="1">IFERROR(IF(LoanIsNotPaid*LoanIsGood,PaymentNumber,""), "")</f>
        <v/>
      </c>
      <c r="C244" s="4" t="str">
        <f ca="1">IFERROR(IF(LoanIsNotPaid*LoanIsGood,PaymentDate,""), "")</f>
        <v/>
      </c>
      <c r="D244" s="5" t="str">
        <f ca="1">IFERROR(IF(LoanIsNotPaid*LoanIsGood,LoanValue,""), "")</f>
        <v/>
      </c>
      <c r="E244" s="5" t="str">
        <f ca="1">IFERROR(IF(LoanIsNotPaid*LoanIsGood,MonthlyPayment,""), "")</f>
        <v/>
      </c>
      <c r="F244" s="5" t="str">
        <f ca="1">IFERROR(IF(LoanIsNotPaid*LoanIsGood,Principal,""), "")</f>
        <v/>
      </c>
      <c r="G244" s="5" t="str">
        <f ca="1">IFERROR(IF(LoanIsNotPaid*LoanIsGood,InterestAmt,""), "")</f>
        <v/>
      </c>
      <c r="H244" s="5" t="str">
        <f ca="1">IFERROR(IF(LoanIsNotPaid*LoanIsGood,EndingBalance,""), "")</f>
        <v/>
      </c>
    </row>
    <row r="245" spans="2:8" ht="20.149999999999999" customHeight="1" x14ac:dyDescent="0.3">
      <c r="B245" s="3" t="str">
        <f ca="1">IFERROR(IF(LoanIsNotPaid*LoanIsGood,PaymentNumber,""), "")</f>
        <v/>
      </c>
      <c r="C245" s="4" t="str">
        <f ca="1">IFERROR(IF(LoanIsNotPaid*LoanIsGood,PaymentDate,""), "")</f>
        <v/>
      </c>
      <c r="D245" s="5" t="str">
        <f ca="1">IFERROR(IF(LoanIsNotPaid*LoanIsGood,LoanValue,""), "")</f>
        <v/>
      </c>
      <c r="E245" s="5" t="str">
        <f ca="1">IFERROR(IF(LoanIsNotPaid*LoanIsGood,MonthlyPayment,""), "")</f>
        <v/>
      </c>
      <c r="F245" s="5" t="str">
        <f ca="1">IFERROR(IF(LoanIsNotPaid*LoanIsGood,Principal,""), "")</f>
        <v/>
      </c>
      <c r="G245" s="5" t="str">
        <f ca="1">IFERROR(IF(LoanIsNotPaid*LoanIsGood,InterestAmt,""), "")</f>
        <v/>
      </c>
      <c r="H245" s="5" t="str">
        <f ca="1">IFERROR(IF(LoanIsNotPaid*LoanIsGood,EndingBalance,""), "")</f>
        <v/>
      </c>
    </row>
    <row r="246" spans="2:8" ht="20.149999999999999" customHeight="1" x14ac:dyDescent="0.3">
      <c r="B246" s="3" t="str">
        <f ca="1">IFERROR(IF(LoanIsNotPaid*LoanIsGood,PaymentNumber,""), "")</f>
        <v/>
      </c>
      <c r="C246" s="4" t="str">
        <f ca="1">IFERROR(IF(LoanIsNotPaid*LoanIsGood,PaymentDate,""), "")</f>
        <v/>
      </c>
      <c r="D246" s="5" t="str">
        <f ca="1">IFERROR(IF(LoanIsNotPaid*LoanIsGood,LoanValue,""), "")</f>
        <v/>
      </c>
      <c r="E246" s="5" t="str">
        <f ca="1">IFERROR(IF(LoanIsNotPaid*LoanIsGood,MonthlyPayment,""), "")</f>
        <v/>
      </c>
      <c r="F246" s="5" t="str">
        <f ca="1">IFERROR(IF(LoanIsNotPaid*LoanIsGood,Principal,""), "")</f>
        <v/>
      </c>
      <c r="G246" s="5" t="str">
        <f ca="1">IFERROR(IF(LoanIsNotPaid*LoanIsGood,InterestAmt,""), "")</f>
        <v/>
      </c>
      <c r="H246" s="5" t="str">
        <f ca="1">IFERROR(IF(LoanIsNotPaid*LoanIsGood,EndingBalance,""), "")</f>
        <v/>
      </c>
    </row>
    <row r="247" spans="2:8" ht="20.149999999999999" customHeight="1" x14ac:dyDescent="0.3">
      <c r="B247" s="3" t="str">
        <f ca="1">IFERROR(IF(LoanIsNotPaid*LoanIsGood,PaymentNumber,""), "")</f>
        <v/>
      </c>
      <c r="C247" s="4" t="str">
        <f ca="1">IFERROR(IF(LoanIsNotPaid*LoanIsGood,PaymentDate,""), "")</f>
        <v/>
      </c>
      <c r="D247" s="5" t="str">
        <f ca="1">IFERROR(IF(LoanIsNotPaid*LoanIsGood,LoanValue,""), "")</f>
        <v/>
      </c>
      <c r="E247" s="5" t="str">
        <f ca="1">IFERROR(IF(LoanIsNotPaid*LoanIsGood,MonthlyPayment,""), "")</f>
        <v/>
      </c>
      <c r="F247" s="5" t="str">
        <f ca="1">IFERROR(IF(LoanIsNotPaid*LoanIsGood,Principal,""), "")</f>
        <v/>
      </c>
      <c r="G247" s="5" t="str">
        <f ca="1">IFERROR(IF(LoanIsNotPaid*LoanIsGood,InterestAmt,""), "")</f>
        <v/>
      </c>
      <c r="H247" s="5" t="str">
        <f ca="1">IFERROR(IF(LoanIsNotPaid*LoanIsGood,EndingBalance,""), "")</f>
        <v/>
      </c>
    </row>
    <row r="248" spans="2:8" ht="20.149999999999999" customHeight="1" x14ac:dyDescent="0.3">
      <c r="B248" s="3" t="str">
        <f ca="1">IFERROR(IF(LoanIsNotPaid*LoanIsGood,PaymentNumber,""), "")</f>
        <v/>
      </c>
      <c r="C248" s="4" t="str">
        <f ca="1">IFERROR(IF(LoanIsNotPaid*LoanIsGood,PaymentDate,""), "")</f>
        <v/>
      </c>
      <c r="D248" s="5" t="str">
        <f ca="1">IFERROR(IF(LoanIsNotPaid*LoanIsGood,LoanValue,""), "")</f>
        <v/>
      </c>
      <c r="E248" s="5" t="str">
        <f ca="1">IFERROR(IF(LoanIsNotPaid*LoanIsGood,MonthlyPayment,""), "")</f>
        <v/>
      </c>
      <c r="F248" s="5" t="str">
        <f ca="1">IFERROR(IF(LoanIsNotPaid*LoanIsGood,Principal,""), "")</f>
        <v/>
      </c>
      <c r="G248" s="5" t="str">
        <f ca="1">IFERROR(IF(LoanIsNotPaid*LoanIsGood,InterestAmt,""), "")</f>
        <v/>
      </c>
      <c r="H248" s="5" t="str">
        <f ca="1">IFERROR(IF(LoanIsNotPaid*LoanIsGood,EndingBalance,""), "")</f>
        <v/>
      </c>
    </row>
    <row r="249" spans="2:8" ht="20.149999999999999" customHeight="1" x14ac:dyDescent="0.3">
      <c r="B249" s="3" t="str">
        <f ca="1">IFERROR(IF(LoanIsNotPaid*LoanIsGood,PaymentNumber,""), "")</f>
        <v/>
      </c>
      <c r="C249" s="4" t="str">
        <f ca="1">IFERROR(IF(LoanIsNotPaid*LoanIsGood,PaymentDate,""), "")</f>
        <v/>
      </c>
      <c r="D249" s="5" t="str">
        <f ca="1">IFERROR(IF(LoanIsNotPaid*LoanIsGood,LoanValue,""), "")</f>
        <v/>
      </c>
      <c r="E249" s="5" t="str">
        <f ca="1">IFERROR(IF(LoanIsNotPaid*LoanIsGood,MonthlyPayment,""), "")</f>
        <v/>
      </c>
      <c r="F249" s="5" t="str">
        <f ca="1">IFERROR(IF(LoanIsNotPaid*LoanIsGood,Principal,""), "")</f>
        <v/>
      </c>
      <c r="G249" s="5" t="str">
        <f ca="1">IFERROR(IF(LoanIsNotPaid*LoanIsGood,InterestAmt,""), "")</f>
        <v/>
      </c>
      <c r="H249" s="5" t="str">
        <f ca="1">IFERROR(IF(LoanIsNotPaid*LoanIsGood,EndingBalance,""), "")</f>
        <v/>
      </c>
    </row>
    <row r="250" spans="2:8" ht="20.149999999999999" customHeight="1" x14ac:dyDescent="0.3">
      <c r="B250" s="3" t="str">
        <f ca="1">IFERROR(IF(LoanIsNotPaid*LoanIsGood,PaymentNumber,""), "")</f>
        <v/>
      </c>
      <c r="C250" s="4" t="str">
        <f ca="1">IFERROR(IF(LoanIsNotPaid*LoanIsGood,PaymentDate,""), "")</f>
        <v/>
      </c>
      <c r="D250" s="5" t="str">
        <f ca="1">IFERROR(IF(LoanIsNotPaid*LoanIsGood,LoanValue,""), "")</f>
        <v/>
      </c>
      <c r="E250" s="5" t="str">
        <f ca="1">IFERROR(IF(LoanIsNotPaid*LoanIsGood,MonthlyPayment,""), "")</f>
        <v/>
      </c>
      <c r="F250" s="5" t="str">
        <f ca="1">IFERROR(IF(LoanIsNotPaid*LoanIsGood,Principal,""), "")</f>
        <v/>
      </c>
      <c r="G250" s="5" t="str">
        <f ca="1">IFERROR(IF(LoanIsNotPaid*LoanIsGood,InterestAmt,""), "")</f>
        <v/>
      </c>
      <c r="H250" s="5" t="str">
        <f ca="1">IFERROR(IF(LoanIsNotPaid*LoanIsGood,EndingBalance,""), "")</f>
        <v/>
      </c>
    </row>
    <row r="251" spans="2:8" ht="20.149999999999999" customHeight="1" x14ac:dyDescent="0.3">
      <c r="B251" s="3" t="str">
        <f ca="1">IFERROR(IF(LoanIsNotPaid*LoanIsGood,PaymentNumber,""), "")</f>
        <v/>
      </c>
      <c r="C251" s="4" t="str">
        <f ca="1">IFERROR(IF(LoanIsNotPaid*LoanIsGood,PaymentDate,""), "")</f>
        <v/>
      </c>
      <c r="D251" s="5" t="str">
        <f ca="1">IFERROR(IF(LoanIsNotPaid*LoanIsGood,LoanValue,""), "")</f>
        <v/>
      </c>
      <c r="E251" s="5" t="str">
        <f ca="1">IFERROR(IF(LoanIsNotPaid*LoanIsGood,MonthlyPayment,""), "")</f>
        <v/>
      </c>
      <c r="F251" s="5" t="str">
        <f ca="1">IFERROR(IF(LoanIsNotPaid*LoanIsGood,Principal,""), "")</f>
        <v/>
      </c>
      <c r="G251" s="5" t="str">
        <f ca="1">IFERROR(IF(LoanIsNotPaid*LoanIsGood,InterestAmt,""), "")</f>
        <v/>
      </c>
      <c r="H251" s="5" t="str">
        <f ca="1">IFERROR(IF(LoanIsNotPaid*LoanIsGood,EndingBalance,""), "")</f>
        <v/>
      </c>
    </row>
    <row r="252" spans="2:8" ht="20.149999999999999" customHeight="1" x14ac:dyDescent="0.3">
      <c r="B252" s="3" t="str">
        <f ca="1">IFERROR(IF(LoanIsNotPaid*LoanIsGood,PaymentNumber,""), "")</f>
        <v/>
      </c>
      <c r="C252" s="4" t="str">
        <f ca="1">IFERROR(IF(LoanIsNotPaid*LoanIsGood,PaymentDate,""), "")</f>
        <v/>
      </c>
      <c r="D252" s="5" t="str">
        <f ca="1">IFERROR(IF(LoanIsNotPaid*LoanIsGood,LoanValue,""), "")</f>
        <v/>
      </c>
      <c r="E252" s="5" t="str">
        <f ca="1">IFERROR(IF(LoanIsNotPaid*LoanIsGood,MonthlyPayment,""), "")</f>
        <v/>
      </c>
      <c r="F252" s="5" t="str">
        <f ca="1">IFERROR(IF(LoanIsNotPaid*LoanIsGood,Principal,""), "")</f>
        <v/>
      </c>
      <c r="G252" s="5" t="str">
        <f ca="1">IFERROR(IF(LoanIsNotPaid*LoanIsGood,InterestAmt,""), "")</f>
        <v/>
      </c>
      <c r="H252" s="5" t="str">
        <f ca="1">IFERROR(IF(LoanIsNotPaid*LoanIsGood,EndingBalance,""), "")</f>
        <v/>
      </c>
    </row>
    <row r="253" spans="2:8" ht="20.149999999999999" customHeight="1" x14ac:dyDescent="0.3">
      <c r="B253" s="3" t="str">
        <f ca="1">IFERROR(IF(LoanIsNotPaid*LoanIsGood,PaymentNumber,""), "")</f>
        <v/>
      </c>
      <c r="C253" s="4" t="str">
        <f ca="1">IFERROR(IF(LoanIsNotPaid*LoanIsGood,PaymentDate,""), "")</f>
        <v/>
      </c>
      <c r="D253" s="5" t="str">
        <f ca="1">IFERROR(IF(LoanIsNotPaid*LoanIsGood,LoanValue,""), "")</f>
        <v/>
      </c>
      <c r="E253" s="5" t="str">
        <f ca="1">IFERROR(IF(LoanIsNotPaid*LoanIsGood,MonthlyPayment,""), "")</f>
        <v/>
      </c>
      <c r="F253" s="5" t="str">
        <f ca="1">IFERROR(IF(LoanIsNotPaid*LoanIsGood,Principal,""), "")</f>
        <v/>
      </c>
      <c r="G253" s="5" t="str">
        <f ca="1">IFERROR(IF(LoanIsNotPaid*LoanIsGood,InterestAmt,""), "")</f>
        <v/>
      </c>
      <c r="H253" s="5" t="str">
        <f ca="1">IFERROR(IF(LoanIsNotPaid*LoanIsGood,EndingBalance,""), "")</f>
        <v/>
      </c>
    </row>
    <row r="254" spans="2:8" ht="20.149999999999999" customHeight="1" x14ac:dyDescent="0.3">
      <c r="B254" s="3" t="str">
        <f ca="1">IFERROR(IF(LoanIsNotPaid*LoanIsGood,PaymentNumber,""), "")</f>
        <v/>
      </c>
      <c r="C254" s="4" t="str">
        <f ca="1">IFERROR(IF(LoanIsNotPaid*LoanIsGood,PaymentDate,""), "")</f>
        <v/>
      </c>
      <c r="D254" s="5" t="str">
        <f ca="1">IFERROR(IF(LoanIsNotPaid*LoanIsGood,LoanValue,""), "")</f>
        <v/>
      </c>
      <c r="E254" s="5" t="str">
        <f ca="1">IFERROR(IF(LoanIsNotPaid*LoanIsGood,MonthlyPayment,""), "")</f>
        <v/>
      </c>
      <c r="F254" s="5" t="str">
        <f ca="1">IFERROR(IF(LoanIsNotPaid*LoanIsGood,Principal,""), "")</f>
        <v/>
      </c>
      <c r="G254" s="5" t="str">
        <f ca="1">IFERROR(IF(LoanIsNotPaid*LoanIsGood,InterestAmt,""), "")</f>
        <v/>
      </c>
      <c r="H254" s="5" t="str">
        <f ca="1">IFERROR(IF(LoanIsNotPaid*LoanIsGood,EndingBalance,""), "")</f>
        <v/>
      </c>
    </row>
    <row r="255" spans="2:8" ht="20.149999999999999" customHeight="1" x14ac:dyDescent="0.3">
      <c r="B255" s="3" t="str">
        <f ca="1">IFERROR(IF(LoanIsNotPaid*LoanIsGood,PaymentNumber,""), "")</f>
        <v/>
      </c>
      <c r="C255" s="4" t="str">
        <f ca="1">IFERROR(IF(LoanIsNotPaid*LoanIsGood,PaymentDate,""), "")</f>
        <v/>
      </c>
      <c r="D255" s="5" t="str">
        <f ca="1">IFERROR(IF(LoanIsNotPaid*LoanIsGood,LoanValue,""), "")</f>
        <v/>
      </c>
      <c r="E255" s="5" t="str">
        <f ca="1">IFERROR(IF(LoanIsNotPaid*LoanIsGood,MonthlyPayment,""), "")</f>
        <v/>
      </c>
      <c r="F255" s="5" t="str">
        <f ca="1">IFERROR(IF(LoanIsNotPaid*LoanIsGood,Principal,""), "")</f>
        <v/>
      </c>
      <c r="G255" s="5" t="str">
        <f ca="1">IFERROR(IF(LoanIsNotPaid*LoanIsGood,InterestAmt,""), "")</f>
        <v/>
      </c>
      <c r="H255" s="5" t="str">
        <f ca="1">IFERROR(IF(LoanIsNotPaid*LoanIsGood,EndingBalance,""), "")</f>
        <v/>
      </c>
    </row>
    <row r="256" spans="2:8" ht="20.149999999999999" customHeight="1" x14ac:dyDescent="0.3">
      <c r="B256" s="3" t="str">
        <f ca="1">IFERROR(IF(LoanIsNotPaid*LoanIsGood,PaymentNumber,""), "")</f>
        <v/>
      </c>
      <c r="C256" s="4" t="str">
        <f ca="1">IFERROR(IF(LoanIsNotPaid*LoanIsGood,PaymentDate,""), "")</f>
        <v/>
      </c>
      <c r="D256" s="5" t="str">
        <f ca="1">IFERROR(IF(LoanIsNotPaid*LoanIsGood,LoanValue,""), "")</f>
        <v/>
      </c>
      <c r="E256" s="5" t="str">
        <f ca="1">IFERROR(IF(LoanIsNotPaid*LoanIsGood,MonthlyPayment,""), "")</f>
        <v/>
      </c>
      <c r="F256" s="5" t="str">
        <f ca="1">IFERROR(IF(LoanIsNotPaid*LoanIsGood,Principal,""), "")</f>
        <v/>
      </c>
      <c r="G256" s="5" t="str">
        <f ca="1">IFERROR(IF(LoanIsNotPaid*LoanIsGood,InterestAmt,""), "")</f>
        <v/>
      </c>
      <c r="H256" s="5" t="str">
        <f ca="1">IFERROR(IF(LoanIsNotPaid*LoanIsGood,EndingBalance,""), "")</f>
        <v/>
      </c>
    </row>
    <row r="257" spans="2:8" ht="20.149999999999999" customHeight="1" x14ac:dyDescent="0.3">
      <c r="B257" s="3" t="str">
        <f ca="1">IFERROR(IF(LoanIsNotPaid*LoanIsGood,PaymentNumber,""), "")</f>
        <v/>
      </c>
      <c r="C257" s="4" t="str">
        <f ca="1">IFERROR(IF(LoanIsNotPaid*LoanIsGood,PaymentDate,""), "")</f>
        <v/>
      </c>
      <c r="D257" s="5" t="str">
        <f ca="1">IFERROR(IF(LoanIsNotPaid*LoanIsGood,LoanValue,""), "")</f>
        <v/>
      </c>
      <c r="E257" s="5" t="str">
        <f ca="1">IFERROR(IF(LoanIsNotPaid*LoanIsGood,MonthlyPayment,""), "")</f>
        <v/>
      </c>
      <c r="F257" s="5" t="str">
        <f ca="1">IFERROR(IF(LoanIsNotPaid*LoanIsGood,Principal,""), "")</f>
        <v/>
      </c>
      <c r="G257" s="5" t="str">
        <f ca="1">IFERROR(IF(LoanIsNotPaid*LoanIsGood,InterestAmt,""), "")</f>
        <v/>
      </c>
      <c r="H257" s="5" t="str">
        <f ca="1">IFERROR(IF(LoanIsNotPaid*LoanIsGood,EndingBalance,""), "")</f>
        <v/>
      </c>
    </row>
    <row r="258" spans="2:8" ht="20.149999999999999" customHeight="1" x14ac:dyDescent="0.3">
      <c r="B258" s="3" t="str">
        <f ca="1">IFERROR(IF(LoanIsNotPaid*LoanIsGood,PaymentNumber,""), "")</f>
        <v/>
      </c>
      <c r="C258" s="4" t="str">
        <f ca="1">IFERROR(IF(LoanIsNotPaid*LoanIsGood,PaymentDate,""), "")</f>
        <v/>
      </c>
      <c r="D258" s="5" t="str">
        <f ca="1">IFERROR(IF(LoanIsNotPaid*LoanIsGood,LoanValue,""), "")</f>
        <v/>
      </c>
      <c r="E258" s="5" t="str">
        <f ca="1">IFERROR(IF(LoanIsNotPaid*LoanIsGood,MonthlyPayment,""), "")</f>
        <v/>
      </c>
      <c r="F258" s="5" t="str">
        <f ca="1">IFERROR(IF(LoanIsNotPaid*LoanIsGood,Principal,""), "")</f>
        <v/>
      </c>
      <c r="G258" s="5" t="str">
        <f ca="1">IFERROR(IF(LoanIsNotPaid*LoanIsGood,InterestAmt,""), "")</f>
        <v/>
      </c>
      <c r="H258" s="5" t="str">
        <f ca="1">IFERROR(IF(LoanIsNotPaid*LoanIsGood,EndingBalance,""), "")</f>
        <v/>
      </c>
    </row>
    <row r="259" spans="2:8" ht="20.149999999999999" customHeight="1" x14ac:dyDescent="0.3">
      <c r="B259" s="3" t="str">
        <f ca="1">IFERROR(IF(LoanIsNotPaid*LoanIsGood,PaymentNumber,""), "")</f>
        <v/>
      </c>
      <c r="C259" s="4" t="str">
        <f ca="1">IFERROR(IF(LoanIsNotPaid*LoanIsGood,PaymentDate,""), "")</f>
        <v/>
      </c>
      <c r="D259" s="5" t="str">
        <f ca="1">IFERROR(IF(LoanIsNotPaid*LoanIsGood,LoanValue,""), "")</f>
        <v/>
      </c>
      <c r="E259" s="5" t="str">
        <f ca="1">IFERROR(IF(LoanIsNotPaid*LoanIsGood,MonthlyPayment,""), "")</f>
        <v/>
      </c>
      <c r="F259" s="5" t="str">
        <f ca="1">IFERROR(IF(LoanIsNotPaid*LoanIsGood,Principal,""), "")</f>
        <v/>
      </c>
      <c r="G259" s="5" t="str">
        <f ca="1">IFERROR(IF(LoanIsNotPaid*LoanIsGood,InterestAmt,""), "")</f>
        <v/>
      </c>
      <c r="H259" s="5" t="str">
        <f ca="1">IFERROR(IF(LoanIsNotPaid*LoanIsGood,EndingBalance,""), "")</f>
        <v/>
      </c>
    </row>
    <row r="260" spans="2:8" ht="20.149999999999999" customHeight="1" x14ac:dyDescent="0.3">
      <c r="B260" s="3" t="str">
        <f ca="1">IFERROR(IF(LoanIsNotPaid*LoanIsGood,PaymentNumber,""), "")</f>
        <v/>
      </c>
      <c r="C260" s="4" t="str">
        <f ca="1">IFERROR(IF(LoanIsNotPaid*LoanIsGood,PaymentDate,""), "")</f>
        <v/>
      </c>
      <c r="D260" s="5" t="str">
        <f ca="1">IFERROR(IF(LoanIsNotPaid*LoanIsGood,LoanValue,""), "")</f>
        <v/>
      </c>
      <c r="E260" s="5" t="str">
        <f ca="1">IFERROR(IF(LoanIsNotPaid*LoanIsGood,MonthlyPayment,""), "")</f>
        <v/>
      </c>
      <c r="F260" s="5" t="str">
        <f ca="1">IFERROR(IF(LoanIsNotPaid*LoanIsGood,Principal,""), "")</f>
        <v/>
      </c>
      <c r="G260" s="5" t="str">
        <f ca="1">IFERROR(IF(LoanIsNotPaid*LoanIsGood,InterestAmt,""), "")</f>
        <v/>
      </c>
      <c r="H260" s="5" t="str">
        <f ca="1">IFERROR(IF(LoanIsNotPaid*LoanIsGood,EndingBalance,""), "")</f>
        <v/>
      </c>
    </row>
    <row r="261" spans="2:8" ht="20.149999999999999" customHeight="1" x14ac:dyDescent="0.3">
      <c r="B261" s="3" t="str">
        <f ca="1">IFERROR(IF(LoanIsNotPaid*LoanIsGood,PaymentNumber,""), "")</f>
        <v/>
      </c>
      <c r="C261" s="4" t="str">
        <f ca="1">IFERROR(IF(LoanIsNotPaid*LoanIsGood,PaymentDate,""), "")</f>
        <v/>
      </c>
      <c r="D261" s="5" t="str">
        <f ca="1">IFERROR(IF(LoanIsNotPaid*LoanIsGood,LoanValue,""), "")</f>
        <v/>
      </c>
      <c r="E261" s="5" t="str">
        <f ca="1">IFERROR(IF(LoanIsNotPaid*LoanIsGood,MonthlyPayment,""), "")</f>
        <v/>
      </c>
      <c r="F261" s="5" t="str">
        <f ca="1">IFERROR(IF(LoanIsNotPaid*LoanIsGood,Principal,""), "")</f>
        <v/>
      </c>
      <c r="G261" s="5" t="str">
        <f ca="1">IFERROR(IF(LoanIsNotPaid*LoanIsGood,InterestAmt,""), "")</f>
        <v/>
      </c>
      <c r="H261" s="5" t="str">
        <f ca="1">IFERROR(IF(LoanIsNotPaid*LoanIsGood,EndingBalance,""), "")</f>
        <v/>
      </c>
    </row>
    <row r="262" spans="2:8" ht="20.149999999999999" customHeight="1" x14ac:dyDescent="0.3">
      <c r="B262" s="3" t="str">
        <f ca="1">IFERROR(IF(LoanIsNotPaid*LoanIsGood,PaymentNumber,""), "")</f>
        <v/>
      </c>
      <c r="C262" s="4" t="str">
        <f ca="1">IFERROR(IF(LoanIsNotPaid*LoanIsGood,PaymentDate,""), "")</f>
        <v/>
      </c>
      <c r="D262" s="5" t="str">
        <f ca="1">IFERROR(IF(LoanIsNotPaid*LoanIsGood,LoanValue,""), "")</f>
        <v/>
      </c>
      <c r="E262" s="5" t="str">
        <f ca="1">IFERROR(IF(LoanIsNotPaid*LoanIsGood,MonthlyPayment,""), "")</f>
        <v/>
      </c>
      <c r="F262" s="5" t="str">
        <f ca="1">IFERROR(IF(LoanIsNotPaid*LoanIsGood,Principal,""), "")</f>
        <v/>
      </c>
      <c r="G262" s="5" t="str">
        <f ca="1">IFERROR(IF(LoanIsNotPaid*LoanIsGood,InterestAmt,""), "")</f>
        <v/>
      </c>
      <c r="H262" s="5" t="str">
        <f ca="1">IFERROR(IF(LoanIsNotPaid*LoanIsGood,EndingBalance,""), "")</f>
        <v/>
      </c>
    </row>
    <row r="263" spans="2:8" ht="20.149999999999999" customHeight="1" x14ac:dyDescent="0.3">
      <c r="B263" s="3" t="str">
        <f ca="1">IFERROR(IF(LoanIsNotPaid*LoanIsGood,PaymentNumber,""), "")</f>
        <v/>
      </c>
      <c r="C263" s="4" t="str">
        <f ca="1">IFERROR(IF(LoanIsNotPaid*LoanIsGood,PaymentDate,""), "")</f>
        <v/>
      </c>
      <c r="D263" s="5" t="str">
        <f ca="1">IFERROR(IF(LoanIsNotPaid*LoanIsGood,LoanValue,""), "")</f>
        <v/>
      </c>
      <c r="E263" s="5" t="str">
        <f ca="1">IFERROR(IF(LoanIsNotPaid*LoanIsGood,MonthlyPayment,""), "")</f>
        <v/>
      </c>
      <c r="F263" s="5" t="str">
        <f ca="1">IFERROR(IF(LoanIsNotPaid*LoanIsGood,Principal,""), "")</f>
        <v/>
      </c>
      <c r="G263" s="5" t="str">
        <f ca="1">IFERROR(IF(LoanIsNotPaid*LoanIsGood,InterestAmt,""), "")</f>
        <v/>
      </c>
      <c r="H263" s="5" t="str">
        <f ca="1">IFERROR(IF(LoanIsNotPaid*LoanIsGood,EndingBalance,""), "")</f>
        <v/>
      </c>
    </row>
    <row r="264" spans="2:8" ht="20.149999999999999" customHeight="1" x14ac:dyDescent="0.3">
      <c r="B264" s="3" t="str">
        <f ca="1">IFERROR(IF(LoanIsNotPaid*LoanIsGood,PaymentNumber,""), "")</f>
        <v/>
      </c>
      <c r="C264" s="4" t="str">
        <f ca="1">IFERROR(IF(LoanIsNotPaid*LoanIsGood,PaymentDate,""), "")</f>
        <v/>
      </c>
      <c r="D264" s="5" t="str">
        <f ca="1">IFERROR(IF(LoanIsNotPaid*LoanIsGood,LoanValue,""), "")</f>
        <v/>
      </c>
      <c r="E264" s="5" t="str">
        <f ca="1">IFERROR(IF(LoanIsNotPaid*LoanIsGood,MonthlyPayment,""), "")</f>
        <v/>
      </c>
      <c r="F264" s="5" t="str">
        <f ca="1">IFERROR(IF(LoanIsNotPaid*LoanIsGood,Principal,""), "")</f>
        <v/>
      </c>
      <c r="G264" s="5" t="str">
        <f ca="1">IFERROR(IF(LoanIsNotPaid*LoanIsGood,InterestAmt,""), "")</f>
        <v/>
      </c>
      <c r="H264" s="5" t="str">
        <f ca="1">IFERROR(IF(LoanIsNotPaid*LoanIsGood,EndingBalance,""), "")</f>
        <v/>
      </c>
    </row>
    <row r="265" spans="2:8" ht="20.149999999999999" customHeight="1" x14ac:dyDescent="0.3">
      <c r="B265" s="3" t="str">
        <f ca="1">IFERROR(IF(LoanIsNotPaid*LoanIsGood,PaymentNumber,""), "")</f>
        <v/>
      </c>
      <c r="C265" s="4" t="str">
        <f ca="1">IFERROR(IF(LoanIsNotPaid*LoanIsGood,PaymentDate,""), "")</f>
        <v/>
      </c>
      <c r="D265" s="5" t="str">
        <f ca="1">IFERROR(IF(LoanIsNotPaid*LoanIsGood,LoanValue,""), "")</f>
        <v/>
      </c>
      <c r="E265" s="5" t="str">
        <f ca="1">IFERROR(IF(LoanIsNotPaid*LoanIsGood,MonthlyPayment,""), "")</f>
        <v/>
      </c>
      <c r="F265" s="5" t="str">
        <f ca="1">IFERROR(IF(LoanIsNotPaid*LoanIsGood,Principal,""), "")</f>
        <v/>
      </c>
      <c r="G265" s="5" t="str">
        <f ca="1">IFERROR(IF(LoanIsNotPaid*LoanIsGood,InterestAmt,""), "")</f>
        <v/>
      </c>
      <c r="H265" s="5" t="str">
        <f ca="1">IFERROR(IF(LoanIsNotPaid*LoanIsGood,EndingBalance,""), "")</f>
        <v/>
      </c>
    </row>
    <row r="266" spans="2:8" ht="20.149999999999999" customHeight="1" x14ac:dyDescent="0.3">
      <c r="B266" s="3" t="str">
        <f ca="1">IFERROR(IF(LoanIsNotPaid*LoanIsGood,PaymentNumber,""), "")</f>
        <v/>
      </c>
      <c r="C266" s="4" t="str">
        <f ca="1">IFERROR(IF(LoanIsNotPaid*LoanIsGood,PaymentDate,""), "")</f>
        <v/>
      </c>
      <c r="D266" s="5" t="str">
        <f ca="1">IFERROR(IF(LoanIsNotPaid*LoanIsGood,LoanValue,""), "")</f>
        <v/>
      </c>
      <c r="E266" s="5" t="str">
        <f ca="1">IFERROR(IF(LoanIsNotPaid*LoanIsGood,MonthlyPayment,""), "")</f>
        <v/>
      </c>
      <c r="F266" s="5" t="str">
        <f ca="1">IFERROR(IF(LoanIsNotPaid*LoanIsGood,Principal,""), "")</f>
        <v/>
      </c>
      <c r="G266" s="5" t="str">
        <f ca="1">IFERROR(IF(LoanIsNotPaid*LoanIsGood,InterestAmt,""), "")</f>
        <v/>
      </c>
      <c r="H266" s="5" t="str">
        <f ca="1">IFERROR(IF(LoanIsNotPaid*LoanIsGood,EndingBalance,""), "")</f>
        <v/>
      </c>
    </row>
    <row r="267" spans="2:8" ht="20.149999999999999" customHeight="1" x14ac:dyDescent="0.3">
      <c r="B267" s="3" t="str">
        <f ca="1">IFERROR(IF(LoanIsNotPaid*LoanIsGood,PaymentNumber,""), "")</f>
        <v/>
      </c>
      <c r="C267" s="4" t="str">
        <f ca="1">IFERROR(IF(LoanIsNotPaid*LoanIsGood,PaymentDate,""), "")</f>
        <v/>
      </c>
      <c r="D267" s="5" t="str">
        <f ca="1">IFERROR(IF(LoanIsNotPaid*LoanIsGood,LoanValue,""), "")</f>
        <v/>
      </c>
      <c r="E267" s="5" t="str">
        <f ca="1">IFERROR(IF(LoanIsNotPaid*LoanIsGood,MonthlyPayment,""), "")</f>
        <v/>
      </c>
      <c r="F267" s="5" t="str">
        <f ca="1">IFERROR(IF(LoanIsNotPaid*LoanIsGood,Principal,""), "")</f>
        <v/>
      </c>
      <c r="G267" s="5" t="str">
        <f ca="1">IFERROR(IF(LoanIsNotPaid*LoanIsGood,InterestAmt,""), "")</f>
        <v/>
      </c>
      <c r="H267" s="5" t="str">
        <f ca="1">IFERROR(IF(LoanIsNotPaid*LoanIsGood,EndingBalance,""), "")</f>
        <v/>
      </c>
    </row>
    <row r="268" spans="2:8" ht="20.149999999999999" customHeight="1" x14ac:dyDescent="0.3">
      <c r="B268" s="3" t="str">
        <f ca="1">IFERROR(IF(LoanIsNotPaid*LoanIsGood,PaymentNumber,""), "")</f>
        <v/>
      </c>
      <c r="C268" s="4" t="str">
        <f ca="1">IFERROR(IF(LoanIsNotPaid*LoanIsGood,PaymentDate,""), "")</f>
        <v/>
      </c>
      <c r="D268" s="5" t="str">
        <f ca="1">IFERROR(IF(LoanIsNotPaid*LoanIsGood,LoanValue,""), "")</f>
        <v/>
      </c>
      <c r="E268" s="5" t="str">
        <f ca="1">IFERROR(IF(LoanIsNotPaid*LoanIsGood,MonthlyPayment,""), "")</f>
        <v/>
      </c>
      <c r="F268" s="5" t="str">
        <f ca="1">IFERROR(IF(LoanIsNotPaid*LoanIsGood,Principal,""), "")</f>
        <v/>
      </c>
      <c r="G268" s="5" t="str">
        <f ca="1">IFERROR(IF(LoanIsNotPaid*LoanIsGood,InterestAmt,""), "")</f>
        <v/>
      </c>
      <c r="H268" s="5" t="str">
        <f ca="1">IFERROR(IF(LoanIsNotPaid*LoanIsGood,EndingBalance,""), "")</f>
        <v/>
      </c>
    </row>
    <row r="269" spans="2:8" ht="20.149999999999999" customHeight="1" x14ac:dyDescent="0.3">
      <c r="B269" s="3" t="str">
        <f ca="1">IFERROR(IF(LoanIsNotPaid*LoanIsGood,PaymentNumber,""), "")</f>
        <v/>
      </c>
      <c r="C269" s="4" t="str">
        <f ca="1">IFERROR(IF(LoanIsNotPaid*LoanIsGood,PaymentDate,""), "")</f>
        <v/>
      </c>
      <c r="D269" s="5" t="str">
        <f ca="1">IFERROR(IF(LoanIsNotPaid*LoanIsGood,LoanValue,""), "")</f>
        <v/>
      </c>
      <c r="E269" s="5" t="str">
        <f ca="1">IFERROR(IF(LoanIsNotPaid*LoanIsGood,MonthlyPayment,""), "")</f>
        <v/>
      </c>
      <c r="F269" s="5" t="str">
        <f ca="1">IFERROR(IF(LoanIsNotPaid*LoanIsGood,Principal,""), "")</f>
        <v/>
      </c>
      <c r="G269" s="5" t="str">
        <f ca="1">IFERROR(IF(LoanIsNotPaid*LoanIsGood,InterestAmt,""), "")</f>
        <v/>
      </c>
      <c r="H269" s="5" t="str">
        <f ca="1">IFERROR(IF(LoanIsNotPaid*LoanIsGood,EndingBalance,""), "")</f>
        <v/>
      </c>
    </row>
    <row r="270" spans="2:8" ht="20.149999999999999" customHeight="1" x14ac:dyDescent="0.3">
      <c r="B270" s="3" t="str">
        <f ca="1">IFERROR(IF(LoanIsNotPaid*LoanIsGood,PaymentNumber,""), "")</f>
        <v/>
      </c>
      <c r="C270" s="4" t="str">
        <f ca="1">IFERROR(IF(LoanIsNotPaid*LoanIsGood,PaymentDate,""), "")</f>
        <v/>
      </c>
      <c r="D270" s="5" t="str">
        <f ca="1">IFERROR(IF(LoanIsNotPaid*LoanIsGood,LoanValue,""), "")</f>
        <v/>
      </c>
      <c r="E270" s="5" t="str">
        <f ca="1">IFERROR(IF(LoanIsNotPaid*LoanIsGood,MonthlyPayment,""), "")</f>
        <v/>
      </c>
      <c r="F270" s="5" t="str">
        <f ca="1">IFERROR(IF(LoanIsNotPaid*LoanIsGood,Principal,""), "")</f>
        <v/>
      </c>
      <c r="G270" s="5" t="str">
        <f ca="1">IFERROR(IF(LoanIsNotPaid*LoanIsGood,InterestAmt,""), "")</f>
        <v/>
      </c>
      <c r="H270" s="5" t="str">
        <f ca="1">IFERROR(IF(LoanIsNotPaid*LoanIsGood,EndingBalance,""), "")</f>
        <v/>
      </c>
    </row>
    <row r="271" spans="2:8" ht="20.149999999999999" customHeight="1" x14ac:dyDescent="0.3">
      <c r="B271" s="3" t="str">
        <f ca="1">IFERROR(IF(LoanIsNotPaid*LoanIsGood,PaymentNumber,""), "")</f>
        <v/>
      </c>
      <c r="C271" s="4" t="str">
        <f ca="1">IFERROR(IF(LoanIsNotPaid*LoanIsGood,PaymentDate,""), "")</f>
        <v/>
      </c>
      <c r="D271" s="5" t="str">
        <f ca="1">IFERROR(IF(LoanIsNotPaid*LoanIsGood,LoanValue,""), "")</f>
        <v/>
      </c>
      <c r="E271" s="5" t="str">
        <f ca="1">IFERROR(IF(LoanIsNotPaid*LoanIsGood,MonthlyPayment,""), "")</f>
        <v/>
      </c>
      <c r="F271" s="5" t="str">
        <f ca="1">IFERROR(IF(LoanIsNotPaid*LoanIsGood,Principal,""), "")</f>
        <v/>
      </c>
      <c r="G271" s="5" t="str">
        <f ca="1">IFERROR(IF(LoanIsNotPaid*LoanIsGood,InterestAmt,""), "")</f>
        <v/>
      </c>
      <c r="H271" s="5" t="str">
        <f ca="1">IFERROR(IF(LoanIsNotPaid*LoanIsGood,EndingBalance,""), "")</f>
        <v/>
      </c>
    </row>
    <row r="272" spans="2:8" ht="20.149999999999999" customHeight="1" x14ac:dyDescent="0.3">
      <c r="B272" s="3" t="str">
        <f ca="1">IFERROR(IF(LoanIsNotPaid*LoanIsGood,PaymentNumber,""), "")</f>
        <v/>
      </c>
      <c r="C272" s="4" t="str">
        <f ca="1">IFERROR(IF(LoanIsNotPaid*LoanIsGood,PaymentDate,""), "")</f>
        <v/>
      </c>
      <c r="D272" s="5" t="str">
        <f ca="1">IFERROR(IF(LoanIsNotPaid*LoanIsGood,LoanValue,""), "")</f>
        <v/>
      </c>
      <c r="E272" s="5" t="str">
        <f ca="1">IFERROR(IF(LoanIsNotPaid*LoanIsGood,MonthlyPayment,""), "")</f>
        <v/>
      </c>
      <c r="F272" s="5" t="str">
        <f ca="1">IFERROR(IF(LoanIsNotPaid*LoanIsGood,Principal,""), "")</f>
        <v/>
      </c>
      <c r="G272" s="5" t="str">
        <f ca="1">IFERROR(IF(LoanIsNotPaid*LoanIsGood,InterestAmt,""), "")</f>
        <v/>
      </c>
      <c r="H272" s="5" t="str">
        <f ca="1">IFERROR(IF(LoanIsNotPaid*LoanIsGood,EndingBalance,""), "")</f>
        <v/>
      </c>
    </row>
    <row r="273" spans="2:8" ht="20.149999999999999" customHeight="1" x14ac:dyDescent="0.3">
      <c r="B273" s="3" t="str">
        <f ca="1">IFERROR(IF(LoanIsNotPaid*LoanIsGood,PaymentNumber,""), "")</f>
        <v/>
      </c>
      <c r="C273" s="4" t="str">
        <f ca="1">IFERROR(IF(LoanIsNotPaid*LoanIsGood,PaymentDate,""), "")</f>
        <v/>
      </c>
      <c r="D273" s="5" t="str">
        <f ca="1">IFERROR(IF(LoanIsNotPaid*LoanIsGood,LoanValue,""), "")</f>
        <v/>
      </c>
      <c r="E273" s="5" t="str">
        <f ca="1">IFERROR(IF(LoanIsNotPaid*LoanIsGood,MonthlyPayment,""), "")</f>
        <v/>
      </c>
      <c r="F273" s="5" t="str">
        <f ca="1">IFERROR(IF(LoanIsNotPaid*LoanIsGood,Principal,""), "")</f>
        <v/>
      </c>
      <c r="G273" s="5" t="str">
        <f ca="1">IFERROR(IF(LoanIsNotPaid*LoanIsGood,InterestAmt,""), "")</f>
        <v/>
      </c>
      <c r="H273" s="5" t="str">
        <f ca="1">IFERROR(IF(LoanIsNotPaid*LoanIsGood,EndingBalance,""), "")</f>
        <v/>
      </c>
    </row>
    <row r="274" spans="2:8" ht="20.149999999999999" customHeight="1" x14ac:dyDescent="0.3">
      <c r="B274" s="3" t="str">
        <f ca="1">IFERROR(IF(LoanIsNotPaid*LoanIsGood,PaymentNumber,""), "")</f>
        <v/>
      </c>
      <c r="C274" s="4" t="str">
        <f ca="1">IFERROR(IF(LoanIsNotPaid*LoanIsGood,PaymentDate,""), "")</f>
        <v/>
      </c>
      <c r="D274" s="5" t="str">
        <f ca="1">IFERROR(IF(LoanIsNotPaid*LoanIsGood,LoanValue,""), "")</f>
        <v/>
      </c>
      <c r="E274" s="5" t="str">
        <f ca="1">IFERROR(IF(LoanIsNotPaid*LoanIsGood,MonthlyPayment,""), "")</f>
        <v/>
      </c>
      <c r="F274" s="5" t="str">
        <f ca="1">IFERROR(IF(LoanIsNotPaid*LoanIsGood,Principal,""), "")</f>
        <v/>
      </c>
      <c r="G274" s="5" t="str">
        <f ca="1">IFERROR(IF(LoanIsNotPaid*LoanIsGood,InterestAmt,""), "")</f>
        <v/>
      </c>
      <c r="H274" s="5" t="str">
        <f ca="1">IFERROR(IF(LoanIsNotPaid*LoanIsGood,EndingBalance,""), "")</f>
        <v/>
      </c>
    </row>
    <row r="275" spans="2:8" ht="20.149999999999999" customHeight="1" x14ac:dyDescent="0.3">
      <c r="B275" s="3" t="str">
        <f ca="1">IFERROR(IF(LoanIsNotPaid*LoanIsGood,PaymentNumber,""), "")</f>
        <v/>
      </c>
      <c r="C275" s="4" t="str">
        <f ca="1">IFERROR(IF(LoanIsNotPaid*LoanIsGood,PaymentDate,""), "")</f>
        <v/>
      </c>
      <c r="D275" s="5" t="str">
        <f ca="1">IFERROR(IF(LoanIsNotPaid*LoanIsGood,LoanValue,""), "")</f>
        <v/>
      </c>
      <c r="E275" s="5" t="str">
        <f ca="1">IFERROR(IF(LoanIsNotPaid*LoanIsGood,MonthlyPayment,""), "")</f>
        <v/>
      </c>
      <c r="F275" s="5" t="str">
        <f ca="1">IFERROR(IF(LoanIsNotPaid*LoanIsGood,Principal,""), "")</f>
        <v/>
      </c>
      <c r="G275" s="5" t="str">
        <f ca="1">IFERROR(IF(LoanIsNotPaid*LoanIsGood,InterestAmt,""), "")</f>
        <v/>
      </c>
      <c r="H275" s="5" t="str">
        <f ca="1">IFERROR(IF(LoanIsNotPaid*LoanIsGood,EndingBalance,""), "")</f>
        <v/>
      </c>
    </row>
    <row r="276" spans="2:8" ht="20.149999999999999" customHeight="1" x14ac:dyDescent="0.3">
      <c r="B276" s="3" t="str">
        <f ca="1">IFERROR(IF(LoanIsNotPaid*LoanIsGood,PaymentNumber,""), "")</f>
        <v/>
      </c>
      <c r="C276" s="4" t="str">
        <f ca="1">IFERROR(IF(LoanIsNotPaid*LoanIsGood,PaymentDate,""), "")</f>
        <v/>
      </c>
      <c r="D276" s="5" t="str">
        <f ca="1">IFERROR(IF(LoanIsNotPaid*LoanIsGood,LoanValue,""), "")</f>
        <v/>
      </c>
      <c r="E276" s="5" t="str">
        <f ca="1">IFERROR(IF(LoanIsNotPaid*LoanIsGood,MonthlyPayment,""), "")</f>
        <v/>
      </c>
      <c r="F276" s="5" t="str">
        <f ca="1">IFERROR(IF(LoanIsNotPaid*LoanIsGood,Principal,""), "")</f>
        <v/>
      </c>
      <c r="G276" s="5" t="str">
        <f ca="1">IFERROR(IF(LoanIsNotPaid*LoanIsGood,InterestAmt,""), "")</f>
        <v/>
      </c>
      <c r="H276" s="5" t="str">
        <f ca="1">IFERROR(IF(LoanIsNotPaid*LoanIsGood,EndingBalance,""), "")</f>
        <v/>
      </c>
    </row>
    <row r="277" spans="2:8" ht="20.149999999999999" customHeight="1" x14ac:dyDescent="0.3">
      <c r="B277" s="3" t="str">
        <f ca="1">IFERROR(IF(LoanIsNotPaid*LoanIsGood,PaymentNumber,""), "")</f>
        <v/>
      </c>
      <c r="C277" s="4" t="str">
        <f ca="1">IFERROR(IF(LoanIsNotPaid*LoanIsGood,PaymentDate,""), "")</f>
        <v/>
      </c>
      <c r="D277" s="5" t="str">
        <f ca="1">IFERROR(IF(LoanIsNotPaid*LoanIsGood,LoanValue,""), "")</f>
        <v/>
      </c>
      <c r="E277" s="5" t="str">
        <f ca="1">IFERROR(IF(LoanIsNotPaid*LoanIsGood,MonthlyPayment,""), "")</f>
        <v/>
      </c>
      <c r="F277" s="5" t="str">
        <f ca="1">IFERROR(IF(LoanIsNotPaid*LoanIsGood,Principal,""), "")</f>
        <v/>
      </c>
      <c r="G277" s="5" t="str">
        <f ca="1">IFERROR(IF(LoanIsNotPaid*LoanIsGood,InterestAmt,""), "")</f>
        <v/>
      </c>
      <c r="H277" s="5" t="str">
        <f ca="1">IFERROR(IF(LoanIsNotPaid*LoanIsGood,EndingBalance,""), "")</f>
        <v/>
      </c>
    </row>
    <row r="278" spans="2:8" ht="20.149999999999999" customHeight="1" x14ac:dyDescent="0.3">
      <c r="B278" s="3" t="str">
        <f ca="1">IFERROR(IF(LoanIsNotPaid*LoanIsGood,PaymentNumber,""), "")</f>
        <v/>
      </c>
      <c r="C278" s="4" t="str">
        <f ca="1">IFERROR(IF(LoanIsNotPaid*LoanIsGood,PaymentDate,""), "")</f>
        <v/>
      </c>
      <c r="D278" s="5" t="str">
        <f ca="1">IFERROR(IF(LoanIsNotPaid*LoanIsGood,LoanValue,""), "")</f>
        <v/>
      </c>
      <c r="E278" s="5" t="str">
        <f ca="1">IFERROR(IF(LoanIsNotPaid*LoanIsGood,MonthlyPayment,""), "")</f>
        <v/>
      </c>
      <c r="F278" s="5" t="str">
        <f ca="1">IFERROR(IF(LoanIsNotPaid*LoanIsGood,Principal,""), "")</f>
        <v/>
      </c>
      <c r="G278" s="5" t="str">
        <f ca="1">IFERROR(IF(LoanIsNotPaid*LoanIsGood,InterestAmt,""), "")</f>
        <v/>
      </c>
      <c r="H278" s="5" t="str">
        <f ca="1">IFERROR(IF(LoanIsNotPaid*LoanIsGood,EndingBalance,""), "")</f>
        <v/>
      </c>
    </row>
    <row r="279" spans="2:8" ht="20.149999999999999" customHeight="1" x14ac:dyDescent="0.3">
      <c r="B279" s="3" t="str">
        <f ca="1">IFERROR(IF(LoanIsNotPaid*LoanIsGood,PaymentNumber,""), "")</f>
        <v/>
      </c>
      <c r="C279" s="4" t="str">
        <f ca="1">IFERROR(IF(LoanIsNotPaid*LoanIsGood,PaymentDate,""), "")</f>
        <v/>
      </c>
      <c r="D279" s="5" t="str">
        <f ca="1">IFERROR(IF(LoanIsNotPaid*LoanIsGood,LoanValue,""), "")</f>
        <v/>
      </c>
      <c r="E279" s="5" t="str">
        <f ca="1">IFERROR(IF(LoanIsNotPaid*LoanIsGood,MonthlyPayment,""), "")</f>
        <v/>
      </c>
      <c r="F279" s="5" t="str">
        <f ca="1">IFERROR(IF(LoanIsNotPaid*LoanIsGood,Principal,""), "")</f>
        <v/>
      </c>
      <c r="G279" s="5" t="str">
        <f ca="1">IFERROR(IF(LoanIsNotPaid*LoanIsGood,InterestAmt,""), "")</f>
        <v/>
      </c>
      <c r="H279" s="5" t="str">
        <f ca="1">IFERROR(IF(LoanIsNotPaid*LoanIsGood,EndingBalance,""), "")</f>
        <v/>
      </c>
    </row>
    <row r="280" spans="2:8" ht="20.149999999999999" customHeight="1" x14ac:dyDescent="0.3">
      <c r="B280" s="3" t="str">
        <f ca="1">IFERROR(IF(LoanIsNotPaid*LoanIsGood,PaymentNumber,""), "")</f>
        <v/>
      </c>
      <c r="C280" s="4" t="str">
        <f ca="1">IFERROR(IF(LoanIsNotPaid*LoanIsGood,PaymentDate,""), "")</f>
        <v/>
      </c>
      <c r="D280" s="5" t="str">
        <f ca="1">IFERROR(IF(LoanIsNotPaid*LoanIsGood,LoanValue,""), "")</f>
        <v/>
      </c>
      <c r="E280" s="5" t="str">
        <f ca="1">IFERROR(IF(LoanIsNotPaid*LoanIsGood,MonthlyPayment,""), "")</f>
        <v/>
      </c>
      <c r="F280" s="5" t="str">
        <f ca="1">IFERROR(IF(LoanIsNotPaid*LoanIsGood,Principal,""), "")</f>
        <v/>
      </c>
      <c r="G280" s="5" t="str">
        <f ca="1">IFERROR(IF(LoanIsNotPaid*LoanIsGood,InterestAmt,""), "")</f>
        <v/>
      </c>
      <c r="H280" s="5" t="str">
        <f ca="1">IFERROR(IF(LoanIsNotPaid*LoanIsGood,EndingBalance,""), "")</f>
        <v/>
      </c>
    </row>
    <row r="281" spans="2:8" ht="20.149999999999999" customHeight="1" x14ac:dyDescent="0.3">
      <c r="B281" s="3" t="str">
        <f ca="1">IFERROR(IF(LoanIsNotPaid*LoanIsGood,PaymentNumber,""), "")</f>
        <v/>
      </c>
      <c r="C281" s="4" t="str">
        <f ca="1">IFERROR(IF(LoanIsNotPaid*LoanIsGood,PaymentDate,""), "")</f>
        <v/>
      </c>
      <c r="D281" s="5" t="str">
        <f ca="1">IFERROR(IF(LoanIsNotPaid*LoanIsGood,LoanValue,""), "")</f>
        <v/>
      </c>
      <c r="E281" s="5" t="str">
        <f ca="1">IFERROR(IF(LoanIsNotPaid*LoanIsGood,MonthlyPayment,""), "")</f>
        <v/>
      </c>
      <c r="F281" s="5" t="str">
        <f ca="1">IFERROR(IF(LoanIsNotPaid*LoanIsGood,Principal,""), "")</f>
        <v/>
      </c>
      <c r="G281" s="5" t="str">
        <f ca="1">IFERROR(IF(LoanIsNotPaid*LoanIsGood,InterestAmt,""), "")</f>
        <v/>
      </c>
      <c r="H281" s="5" t="str">
        <f ca="1">IFERROR(IF(LoanIsNotPaid*LoanIsGood,EndingBalance,""), "")</f>
        <v/>
      </c>
    </row>
    <row r="282" spans="2:8" ht="20.149999999999999" customHeight="1" x14ac:dyDescent="0.3">
      <c r="B282" s="3" t="str">
        <f ca="1">IFERROR(IF(LoanIsNotPaid*LoanIsGood,PaymentNumber,""), "")</f>
        <v/>
      </c>
      <c r="C282" s="4" t="str">
        <f ca="1">IFERROR(IF(LoanIsNotPaid*LoanIsGood,PaymentDate,""), "")</f>
        <v/>
      </c>
      <c r="D282" s="5" t="str">
        <f ca="1">IFERROR(IF(LoanIsNotPaid*LoanIsGood,LoanValue,""), "")</f>
        <v/>
      </c>
      <c r="E282" s="5" t="str">
        <f ca="1">IFERROR(IF(LoanIsNotPaid*LoanIsGood,MonthlyPayment,""), "")</f>
        <v/>
      </c>
      <c r="F282" s="5" t="str">
        <f ca="1">IFERROR(IF(LoanIsNotPaid*LoanIsGood,Principal,""), "")</f>
        <v/>
      </c>
      <c r="G282" s="5" t="str">
        <f ca="1">IFERROR(IF(LoanIsNotPaid*LoanIsGood,InterestAmt,""), "")</f>
        <v/>
      </c>
      <c r="H282" s="5" t="str">
        <f ca="1">IFERROR(IF(LoanIsNotPaid*LoanIsGood,EndingBalance,""), "")</f>
        <v/>
      </c>
    </row>
    <row r="283" spans="2:8" ht="20.149999999999999" customHeight="1" x14ac:dyDescent="0.3">
      <c r="B283" s="3" t="str">
        <f ca="1">IFERROR(IF(LoanIsNotPaid*LoanIsGood,PaymentNumber,""), "")</f>
        <v/>
      </c>
      <c r="C283" s="4" t="str">
        <f ca="1">IFERROR(IF(LoanIsNotPaid*LoanIsGood,PaymentDate,""), "")</f>
        <v/>
      </c>
      <c r="D283" s="5" t="str">
        <f ca="1">IFERROR(IF(LoanIsNotPaid*LoanIsGood,LoanValue,""), "")</f>
        <v/>
      </c>
      <c r="E283" s="5" t="str">
        <f ca="1">IFERROR(IF(LoanIsNotPaid*LoanIsGood,MonthlyPayment,""), "")</f>
        <v/>
      </c>
      <c r="F283" s="5" t="str">
        <f ca="1">IFERROR(IF(LoanIsNotPaid*LoanIsGood,Principal,""), "")</f>
        <v/>
      </c>
      <c r="G283" s="5" t="str">
        <f ca="1">IFERROR(IF(LoanIsNotPaid*LoanIsGood,InterestAmt,""), "")</f>
        <v/>
      </c>
      <c r="H283" s="5" t="str">
        <f ca="1">IFERROR(IF(LoanIsNotPaid*LoanIsGood,EndingBalance,""), "")</f>
        <v/>
      </c>
    </row>
    <row r="284" spans="2:8" ht="20.149999999999999" customHeight="1" x14ac:dyDescent="0.3">
      <c r="B284" s="3" t="str">
        <f ca="1">IFERROR(IF(LoanIsNotPaid*LoanIsGood,PaymentNumber,""), "")</f>
        <v/>
      </c>
      <c r="C284" s="4" t="str">
        <f ca="1">IFERROR(IF(LoanIsNotPaid*LoanIsGood,PaymentDate,""), "")</f>
        <v/>
      </c>
      <c r="D284" s="5" t="str">
        <f ca="1">IFERROR(IF(LoanIsNotPaid*LoanIsGood,LoanValue,""), "")</f>
        <v/>
      </c>
      <c r="E284" s="5" t="str">
        <f ca="1">IFERROR(IF(LoanIsNotPaid*LoanIsGood,MonthlyPayment,""), "")</f>
        <v/>
      </c>
      <c r="F284" s="5" t="str">
        <f ca="1">IFERROR(IF(LoanIsNotPaid*LoanIsGood,Principal,""), "")</f>
        <v/>
      </c>
      <c r="G284" s="5" t="str">
        <f ca="1">IFERROR(IF(LoanIsNotPaid*LoanIsGood,InterestAmt,""), "")</f>
        <v/>
      </c>
      <c r="H284" s="5" t="str">
        <f ca="1">IFERROR(IF(LoanIsNotPaid*LoanIsGood,EndingBalance,""), "")</f>
        <v/>
      </c>
    </row>
    <row r="285" spans="2:8" ht="20.149999999999999" customHeight="1" x14ac:dyDescent="0.3">
      <c r="B285" s="3" t="str">
        <f ca="1">IFERROR(IF(LoanIsNotPaid*LoanIsGood,PaymentNumber,""), "")</f>
        <v/>
      </c>
      <c r="C285" s="4" t="str">
        <f ca="1">IFERROR(IF(LoanIsNotPaid*LoanIsGood,PaymentDate,""), "")</f>
        <v/>
      </c>
      <c r="D285" s="5" t="str">
        <f ca="1">IFERROR(IF(LoanIsNotPaid*LoanIsGood,LoanValue,""), "")</f>
        <v/>
      </c>
      <c r="E285" s="5" t="str">
        <f ca="1">IFERROR(IF(LoanIsNotPaid*LoanIsGood,MonthlyPayment,""), "")</f>
        <v/>
      </c>
      <c r="F285" s="5" t="str">
        <f ca="1">IFERROR(IF(LoanIsNotPaid*LoanIsGood,Principal,""), "")</f>
        <v/>
      </c>
      <c r="G285" s="5" t="str">
        <f ca="1">IFERROR(IF(LoanIsNotPaid*LoanIsGood,InterestAmt,""), "")</f>
        <v/>
      </c>
      <c r="H285" s="5" t="str">
        <f ca="1">IFERROR(IF(LoanIsNotPaid*LoanIsGood,EndingBalance,""), "")</f>
        <v/>
      </c>
    </row>
    <row r="286" spans="2:8" ht="20.149999999999999" customHeight="1" x14ac:dyDescent="0.3">
      <c r="B286" s="3" t="str">
        <f ca="1">IFERROR(IF(LoanIsNotPaid*LoanIsGood,PaymentNumber,""), "")</f>
        <v/>
      </c>
      <c r="C286" s="4" t="str">
        <f ca="1">IFERROR(IF(LoanIsNotPaid*LoanIsGood,PaymentDate,""), "")</f>
        <v/>
      </c>
      <c r="D286" s="5" t="str">
        <f ca="1">IFERROR(IF(LoanIsNotPaid*LoanIsGood,LoanValue,""), "")</f>
        <v/>
      </c>
      <c r="E286" s="5" t="str">
        <f ca="1">IFERROR(IF(LoanIsNotPaid*LoanIsGood,MonthlyPayment,""), "")</f>
        <v/>
      </c>
      <c r="F286" s="5" t="str">
        <f ca="1">IFERROR(IF(LoanIsNotPaid*LoanIsGood,Principal,""), "")</f>
        <v/>
      </c>
      <c r="G286" s="5" t="str">
        <f ca="1">IFERROR(IF(LoanIsNotPaid*LoanIsGood,InterestAmt,""), "")</f>
        <v/>
      </c>
      <c r="H286" s="5" t="str">
        <f ca="1">IFERROR(IF(LoanIsNotPaid*LoanIsGood,EndingBalance,""), "")</f>
        <v/>
      </c>
    </row>
    <row r="287" spans="2:8" ht="20.149999999999999" customHeight="1" x14ac:dyDescent="0.3">
      <c r="B287" s="3" t="str">
        <f ca="1">IFERROR(IF(LoanIsNotPaid*LoanIsGood,PaymentNumber,""), "")</f>
        <v/>
      </c>
      <c r="C287" s="4" t="str">
        <f ca="1">IFERROR(IF(LoanIsNotPaid*LoanIsGood,PaymentDate,""), "")</f>
        <v/>
      </c>
      <c r="D287" s="5" t="str">
        <f ca="1">IFERROR(IF(LoanIsNotPaid*LoanIsGood,LoanValue,""), "")</f>
        <v/>
      </c>
      <c r="E287" s="5" t="str">
        <f ca="1">IFERROR(IF(LoanIsNotPaid*LoanIsGood,MonthlyPayment,""), "")</f>
        <v/>
      </c>
      <c r="F287" s="5" t="str">
        <f ca="1">IFERROR(IF(LoanIsNotPaid*LoanIsGood,Principal,""), "")</f>
        <v/>
      </c>
      <c r="G287" s="5" t="str">
        <f ca="1">IFERROR(IF(LoanIsNotPaid*LoanIsGood,InterestAmt,""), "")</f>
        <v/>
      </c>
      <c r="H287" s="5" t="str">
        <f ca="1">IFERROR(IF(LoanIsNotPaid*LoanIsGood,EndingBalance,""), "")</f>
        <v/>
      </c>
    </row>
    <row r="288" spans="2:8" ht="20.149999999999999" customHeight="1" x14ac:dyDescent="0.3">
      <c r="B288" s="3" t="str">
        <f ca="1">IFERROR(IF(LoanIsNotPaid*LoanIsGood,PaymentNumber,""), "")</f>
        <v/>
      </c>
      <c r="C288" s="4" t="str">
        <f ca="1">IFERROR(IF(LoanIsNotPaid*LoanIsGood,PaymentDate,""), "")</f>
        <v/>
      </c>
      <c r="D288" s="5" t="str">
        <f ca="1">IFERROR(IF(LoanIsNotPaid*LoanIsGood,LoanValue,""), "")</f>
        <v/>
      </c>
      <c r="E288" s="5" t="str">
        <f ca="1">IFERROR(IF(LoanIsNotPaid*LoanIsGood,MonthlyPayment,""), "")</f>
        <v/>
      </c>
      <c r="F288" s="5" t="str">
        <f ca="1">IFERROR(IF(LoanIsNotPaid*LoanIsGood,Principal,""), "")</f>
        <v/>
      </c>
      <c r="G288" s="5" t="str">
        <f ca="1">IFERROR(IF(LoanIsNotPaid*LoanIsGood,InterestAmt,""), "")</f>
        <v/>
      </c>
      <c r="H288" s="5" t="str">
        <f ca="1">IFERROR(IF(LoanIsNotPaid*LoanIsGood,EndingBalance,""), "")</f>
        <v/>
      </c>
    </row>
    <row r="289" spans="2:8" ht="20.149999999999999" customHeight="1" x14ac:dyDescent="0.3">
      <c r="B289" s="3" t="str">
        <f ca="1">IFERROR(IF(LoanIsNotPaid*LoanIsGood,PaymentNumber,""), "")</f>
        <v/>
      </c>
      <c r="C289" s="4" t="str">
        <f ca="1">IFERROR(IF(LoanIsNotPaid*LoanIsGood,PaymentDate,""), "")</f>
        <v/>
      </c>
      <c r="D289" s="5" t="str">
        <f ca="1">IFERROR(IF(LoanIsNotPaid*LoanIsGood,LoanValue,""), "")</f>
        <v/>
      </c>
      <c r="E289" s="5" t="str">
        <f ca="1">IFERROR(IF(LoanIsNotPaid*LoanIsGood,MonthlyPayment,""), "")</f>
        <v/>
      </c>
      <c r="F289" s="5" t="str">
        <f ca="1">IFERROR(IF(LoanIsNotPaid*LoanIsGood,Principal,""), "")</f>
        <v/>
      </c>
      <c r="G289" s="5" t="str">
        <f ca="1">IFERROR(IF(LoanIsNotPaid*LoanIsGood,InterestAmt,""), "")</f>
        <v/>
      </c>
      <c r="H289" s="5" t="str">
        <f ca="1">IFERROR(IF(LoanIsNotPaid*LoanIsGood,EndingBalance,""), "")</f>
        <v/>
      </c>
    </row>
    <row r="290" spans="2:8" ht="20.149999999999999" customHeight="1" x14ac:dyDescent="0.3">
      <c r="B290" s="3" t="str">
        <f ca="1">IFERROR(IF(LoanIsNotPaid*LoanIsGood,PaymentNumber,""), "")</f>
        <v/>
      </c>
      <c r="C290" s="4" t="str">
        <f ca="1">IFERROR(IF(LoanIsNotPaid*LoanIsGood,PaymentDate,""), "")</f>
        <v/>
      </c>
      <c r="D290" s="5" t="str">
        <f ca="1">IFERROR(IF(LoanIsNotPaid*LoanIsGood,LoanValue,""), "")</f>
        <v/>
      </c>
      <c r="E290" s="5" t="str">
        <f ca="1">IFERROR(IF(LoanIsNotPaid*LoanIsGood,MonthlyPayment,""), "")</f>
        <v/>
      </c>
      <c r="F290" s="5" t="str">
        <f ca="1">IFERROR(IF(LoanIsNotPaid*LoanIsGood,Principal,""), "")</f>
        <v/>
      </c>
      <c r="G290" s="5" t="str">
        <f ca="1">IFERROR(IF(LoanIsNotPaid*LoanIsGood,InterestAmt,""), "")</f>
        <v/>
      </c>
      <c r="H290" s="5" t="str">
        <f ca="1">IFERROR(IF(LoanIsNotPaid*LoanIsGood,EndingBalance,""), "")</f>
        <v/>
      </c>
    </row>
    <row r="291" spans="2:8" ht="20.149999999999999" customHeight="1" x14ac:dyDescent="0.3">
      <c r="B291" s="3" t="str">
        <f ca="1">IFERROR(IF(LoanIsNotPaid*LoanIsGood,PaymentNumber,""), "")</f>
        <v/>
      </c>
      <c r="C291" s="4" t="str">
        <f ca="1">IFERROR(IF(LoanIsNotPaid*LoanIsGood,PaymentDate,""), "")</f>
        <v/>
      </c>
      <c r="D291" s="5" t="str">
        <f ca="1">IFERROR(IF(LoanIsNotPaid*LoanIsGood,LoanValue,""), "")</f>
        <v/>
      </c>
      <c r="E291" s="5" t="str">
        <f ca="1">IFERROR(IF(LoanIsNotPaid*LoanIsGood,MonthlyPayment,""), "")</f>
        <v/>
      </c>
      <c r="F291" s="5" t="str">
        <f ca="1">IFERROR(IF(LoanIsNotPaid*LoanIsGood,Principal,""), "")</f>
        <v/>
      </c>
      <c r="G291" s="5" t="str">
        <f ca="1">IFERROR(IF(LoanIsNotPaid*LoanIsGood,InterestAmt,""), "")</f>
        <v/>
      </c>
      <c r="H291" s="5" t="str">
        <f ca="1">IFERROR(IF(LoanIsNotPaid*LoanIsGood,EndingBalance,""), "")</f>
        <v/>
      </c>
    </row>
    <row r="292" spans="2:8" ht="20.149999999999999" customHeight="1" x14ac:dyDescent="0.3">
      <c r="B292" s="3" t="str">
        <f ca="1">IFERROR(IF(LoanIsNotPaid*LoanIsGood,PaymentNumber,""), "")</f>
        <v/>
      </c>
      <c r="C292" s="4" t="str">
        <f ca="1">IFERROR(IF(LoanIsNotPaid*LoanIsGood,PaymentDate,""), "")</f>
        <v/>
      </c>
      <c r="D292" s="5" t="str">
        <f ca="1">IFERROR(IF(LoanIsNotPaid*LoanIsGood,LoanValue,""), "")</f>
        <v/>
      </c>
      <c r="E292" s="5" t="str">
        <f ca="1">IFERROR(IF(LoanIsNotPaid*LoanIsGood,MonthlyPayment,""), "")</f>
        <v/>
      </c>
      <c r="F292" s="5" t="str">
        <f ca="1">IFERROR(IF(LoanIsNotPaid*LoanIsGood,Principal,""), "")</f>
        <v/>
      </c>
      <c r="G292" s="5" t="str">
        <f ca="1">IFERROR(IF(LoanIsNotPaid*LoanIsGood,InterestAmt,""), "")</f>
        <v/>
      </c>
      <c r="H292" s="5" t="str">
        <f ca="1">IFERROR(IF(LoanIsNotPaid*LoanIsGood,EndingBalance,""), "")</f>
        <v/>
      </c>
    </row>
    <row r="293" spans="2:8" ht="20.149999999999999" customHeight="1" x14ac:dyDescent="0.3">
      <c r="B293" s="3" t="str">
        <f ca="1">IFERROR(IF(LoanIsNotPaid*LoanIsGood,PaymentNumber,""), "")</f>
        <v/>
      </c>
      <c r="C293" s="4" t="str">
        <f ca="1">IFERROR(IF(LoanIsNotPaid*LoanIsGood,PaymentDate,""), "")</f>
        <v/>
      </c>
      <c r="D293" s="5" t="str">
        <f ca="1">IFERROR(IF(LoanIsNotPaid*LoanIsGood,LoanValue,""), "")</f>
        <v/>
      </c>
      <c r="E293" s="5" t="str">
        <f ca="1">IFERROR(IF(LoanIsNotPaid*LoanIsGood,MonthlyPayment,""), "")</f>
        <v/>
      </c>
      <c r="F293" s="5" t="str">
        <f ca="1">IFERROR(IF(LoanIsNotPaid*LoanIsGood,Principal,""), "")</f>
        <v/>
      </c>
      <c r="G293" s="5" t="str">
        <f ca="1">IFERROR(IF(LoanIsNotPaid*LoanIsGood,InterestAmt,""), "")</f>
        <v/>
      </c>
      <c r="H293" s="5" t="str">
        <f ca="1">IFERROR(IF(LoanIsNotPaid*LoanIsGood,EndingBalance,""), "")</f>
        <v/>
      </c>
    </row>
    <row r="294" spans="2:8" ht="20.149999999999999" customHeight="1" x14ac:dyDescent="0.3">
      <c r="B294" s="3" t="str">
        <f ca="1">IFERROR(IF(LoanIsNotPaid*LoanIsGood,PaymentNumber,""), "")</f>
        <v/>
      </c>
      <c r="C294" s="4" t="str">
        <f ca="1">IFERROR(IF(LoanIsNotPaid*LoanIsGood,PaymentDate,""), "")</f>
        <v/>
      </c>
      <c r="D294" s="5" t="str">
        <f ca="1">IFERROR(IF(LoanIsNotPaid*LoanIsGood,LoanValue,""), "")</f>
        <v/>
      </c>
      <c r="E294" s="5" t="str">
        <f ca="1">IFERROR(IF(LoanIsNotPaid*LoanIsGood,MonthlyPayment,""), "")</f>
        <v/>
      </c>
      <c r="F294" s="5" t="str">
        <f ca="1">IFERROR(IF(LoanIsNotPaid*LoanIsGood,Principal,""), "")</f>
        <v/>
      </c>
      <c r="G294" s="5" t="str">
        <f ca="1">IFERROR(IF(LoanIsNotPaid*LoanIsGood,InterestAmt,""), "")</f>
        <v/>
      </c>
      <c r="H294" s="5" t="str">
        <f ca="1">IFERROR(IF(LoanIsNotPaid*LoanIsGood,EndingBalance,""), "")</f>
        <v/>
      </c>
    </row>
    <row r="295" spans="2:8" ht="20.149999999999999" customHeight="1" x14ac:dyDescent="0.3">
      <c r="B295" s="3" t="str">
        <f ca="1">IFERROR(IF(LoanIsNotPaid*LoanIsGood,PaymentNumber,""), "")</f>
        <v/>
      </c>
      <c r="C295" s="4" t="str">
        <f ca="1">IFERROR(IF(LoanIsNotPaid*LoanIsGood,PaymentDate,""), "")</f>
        <v/>
      </c>
      <c r="D295" s="5" t="str">
        <f ca="1">IFERROR(IF(LoanIsNotPaid*LoanIsGood,LoanValue,""), "")</f>
        <v/>
      </c>
      <c r="E295" s="5" t="str">
        <f ca="1">IFERROR(IF(LoanIsNotPaid*LoanIsGood,MonthlyPayment,""), "")</f>
        <v/>
      </c>
      <c r="F295" s="5" t="str">
        <f ca="1">IFERROR(IF(LoanIsNotPaid*LoanIsGood,Principal,""), "")</f>
        <v/>
      </c>
      <c r="G295" s="5" t="str">
        <f ca="1">IFERROR(IF(LoanIsNotPaid*LoanIsGood,InterestAmt,""), "")</f>
        <v/>
      </c>
      <c r="H295" s="5" t="str">
        <f ca="1">IFERROR(IF(LoanIsNotPaid*LoanIsGood,EndingBalance,""), "")</f>
        <v/>
      </c>
    </row>
    <row r="296" spans="2:8" ht="20.149999999999999" customHeight="1" x14ac:dyDescent="0.3">
      <c r="B296" s="3" t="str">
        <f ca="1">IFERROR(IF(LoanIsNotPaid*LoanIsGood,PaymentNumber,""), "")</f>
        <v/>
      </c>
      <c r="C296" s="4" t="str">
        <f ca="1">IFERROR(IF(LoanIsNotPaid*LoanIsGood,PaymentDate,""), "")</f>
        <v/>
      </c>
      <c r="D296" s="5" t="str">
        <f ca="1">IFERROR(IF(LoanIsNotPaid*LoanIsGood,LoanValue,""), "")</f>
        <v/>
      </c>
      <c r="E296" s="5" t="str">
        <f ca="1">IFERROR(IF(LoanIsNotPaid*LoanIsGood,MonthlyPayment,""), "")</f>
        <v/>
      </c>
      <c r="F296" s="5" t="str">
        <f ca="1">IFERROR(IF(LoanIsNotPaid*LoanIsGood,Principal,""), "")</f>
        <v/>
      </c>
      <c r="G296" s="5" t="str">
        <f ca="1">IFERROR(IF(LoanIsNotPaid*LoanIsGood,InterestAmt,""), "")</f>
        <v/>
      </c>
      <c r="H296" s="5" t="str">
        <f ca="1">IFERROR(IF(LoanIsNotPaid*LoanIsGood,EndingBalance,""), "")</f>
        <v/>
      </c>
    </row>
    <row r="297" spans="2:8" ht="20.149999999999999" customHeight="1" x14ac:dyDescent="0.3">
      <c r="B297" s="3" t="str">
        <f ca="1">IFERROR(IF(LoanIsNotPaid*LoanIsGood,PaymentNumber,""), "")</f>
        <v/>
      </c>
      <c r="C297" s="4" t="str">
        <f ca="1">IFERROR(IF(LoanIsNotPaid*LoanIsGood,PaymentDate,""), "")</f>
        <v/>
      </c>
      <c r="D297" s="5" t="str">
        <f ca="1">IFERROR(IF(LoanIsNotPaid*LoanIsGood,LoanValue,""), "")</f>
        <v/>
      </c>
      <c r="E297" s="5" t="str">
        <f ca="1">IFERROR(IF(LoanIsNotPaid*LoanIsGood,MonthlyPayment,""), "")</f>
        <v/>
      </c>
      <c r="F297" s="5" t="str">
        <f ca="1">IFERROR(IF(LoanIsNotPaid*LoanIsGood,Principal,""), "")</f>
        <v/>
      </c>
      <c r="G297" s="5" t="str">
        <f ca="1">IFERROR(IF(LoanIsNotPaid*LoanIsGood,InterestAmt,""), "")</f>
        <v/>
      </c>
      <c r="H297" s="5" t="str">
        <f ca="1">IFERROR(IF(LoanIsNotPaid*LoanIsGood,EndingBalance,""), "")</f>
        <v/>
      </c>
    </row>
    <row r="298" spans="2:8" ht="20.149999999999999" customHeight="1" x14ac:dyDescent="0.3">
      <c r="B298" s="3" t="str">
        <f ca="1">IFERROR(IF(LoanIsNotPaid*LoanIsGood,PaymentNumber,""), "")</f>
        <v/>
      </c>
      <c r="C298" s="4" t="str">
        <f ca="1">IFERROR(IF(LoanIsNotPaid*LoanIsGood,PaymentDate,""), "")</f>
        <v/>
      </c>
      <c r="D298" s="5" t="str">
        <f ca="1">IFERROR(IF(LoanIsNotPaid*LoanIsGood,LoanValue,""), "")</f>
        <v/>
      </c>
      <c r="E298" s="5" t="str">
        <f ca="1">IFERROR(IF(LoanIsNotPaid*LoanIsGood,MonthlyPayment,""), "")</f>
        <v/>
      </c>
      <c r="F298" s="5" t="str">
        <f ca="1">IFERROR(IF(LoanIsNotPaid*LoanIsGood,Principal,""), "")</f>
        <v/>
      </c>
      <c r="G298" s="5" t="str">
        <f ca="1">IFERROR(IF(LoanIsNotPaid*LoanIsGood,InterestAmt,""), "")</f>
        <v/>
      </c>
      <c r="H298" s="5" t="str">
        <f ca="1">IFERROR(IF(LoanIsNotPaid*LoanIsGood,EndingBalance,""), "")</f>
        <v/>
      </c>
    </row>
    <row r="299" spans="2:8" ht="20.149999999999999" customHeight="1" x14ac:dyDescent="0.3">
      <c r="B299" s="3" t="str">
        <f ca="1">IFERROR(IF(LoanIsNotPaid*LoanIsGood,PaymentNumber,""), "")</f>
        <v/>
      </c>
      <c r="C299" s="4" t="str">
        <f ca="1">IFERROR(IF(LoanIsNotPaid*LoanIsGood,PaymentDate,""), "")</f>
        <v/>
      </c>
      <c r="D299" s="5" t="str">
        <f ca="1">IFERROR(IF(LoanIsNotPaid*LoanIsGood,LoanValue,""), "")</f>
        <v/>
      </c>
      <c r="E299" s="5" t="str">
        <f ca="1">IFERROR(IF(LoanIsNotPaid*LoanIsGood,MonthlyPayment,""), "")</f>
        <v/>
      </c>
      <c r="F299" s="5" t="str">
        <f ca="1">IFERROR(IF(LoanIsNotPaid*LoanIsGood,Principal,""), "")</f>
        <v/>
      </c>
      <c r="G299" s="5" t="str">
        <f ca="1">IFERROR(IF(LoanIsNotPaid*LoanIsGood,InterestAmt,""), "")</f>
        <v/>
      </c>
      <c r="H299" s="5" t="str">
        <f ca="1">IFERROR(IF(LoanIsNotPaid*LoanIsGood,EndingBalance,""), "")</f>
        <v/>
      </c>
    </row>
    <row r="300" spans="2:8" ht="20.149999999999999" customHeight="1" x14ac:dyDescent="0.3">
      <c r="B300" s="3" t="str">
        <f ca="1">IFERROR(IF(LoanIsNotPaid*LoanIsGood,PaymentNumber,""), "")</f>
        <v/>
      </c>
      <c r="C300" s="4" t="str">
        <f ca="1">IFERROR(IF(LoanIsNotPaid*LoanIsGood,PaymentDate,""), "")</f>
        <v/>
      </c>
      <c r="D300" s="5" t="str">
        <f ca="1">IFERROR(IF(LoanIsNotPaid*LoanIsGood,LoanValue,""), "")</f>
        <v/>
      </c>
      <c r="E300" s="5" t="str">
        <f ca="1">IFERROR(IF(LoanIsNotPaid*LoanIsGood,MonthlyPayment,""), "")</f>
        <v/>
      </c>
      <c r="F300" s="5" t="str">
        <f ca="1">IFERROR(IF(LoanIsNotPaid*LoanIsGood,Principal,""), "")</f>
        <v/>
      </c>
      <c r="G300" s="5" t="str">
        <f ca="1">IFERROR(IF(LoanIsNotPaid*LoanIsGood,InterestAmt,""), "")</f>
        <v/>
      </c>
      <c r="H300" s="5" t="str">
        <f ca="1">IFERROR(IF(LoanIsNotPaid*LoanIsGood,EndingBalance,""), "")</f>
        <v/>
      </c>
    </row>
    <row r="301" spans="2:8" ht="20.149999999999999" customHeight="1" x14ac:dyDescent="0.3">
      <c r="B301" s="3" t="str">
        <f ca="1">IFERROR(IF(LoanIsNotPaid*LoanIsGood,PaymentNumber,""), "")</f>
        <v/>
      </c>
      <c r="C301" s="4" t="str">
        <f ca="1">IFERROR(IF(LoanIsNotPaid*LoanIsGood,PaymentDate,""), "")</f>
        <v/>
      </c>
      <c r="D301" s="5" t="str">
        <f ca="1">IFERROR(IF(LoanIsNotPaid*LoanIsGood,LoanValue,""), "")</f>
        <v/>
      </c>
      <c r="E301" s="5" t="str">
        <f ca="1">IFERROR(IF(LoanIsNotPaid*LoanIsGood,MonthlyPayment,""), "")</f>
        <v/>
      </c>
      <c r="F301" s="5" t="str">
        <f ca="1">IFERROR(IF(LoanIsNotPaid*LoanIsGood,Principal,""), "")</f>
        <v/>
      </c>
      <c r="G301" s="5" t="str">
        <f ca="1">IFERROR(IF(LoanIsNotPaid*LoanIsGood,InterestAmt,""), "")</f>
        <v/>
      </c>
      <c r="H301" s="5" t="str">
        <f ca="1">IFERROR(IF(LoanIsNotPaid*LoanIsGood,EndingBalance,""), "")</f>
        <v/>
      </c>
    </row>
    <row r="302" spans="2:8" ht="20.149999999999999" customHeight="1" x14ac:dyDescent="0.3">
      <c r="B302" s="3" t="str">
        <f ca="1">IFERROR(IF(LoanIsNotPaid*LoanIsGood,PaymentNumber,""), "")</f>
        <v/>
      </c>
      <c r="C302" s="4" t="str">
        <f ca="1">IFERROR(IF(LoanIsNotPaid*LoanIsGood,PaymentDate,""), "")</f>
        <v/>
      </c>
      <c r="D302" s="5" t="str">
        <f ca="1">IFERROR(IF(LoanIsNotPaid*LoanIsGood,LoanValue,""), "")</f>
        <v/>
      </c>
      <c r="E302" s="5" t="str">
        <f ca="1">IFERROR(IF(LoanIsNotPaid*LoanIsGood,MonthlyPayment,""), "")</f>
        <v/>
      </c>
      <c r="F302" s="5" t="str">
        <f ca="1">IFERROR(IF(LoanIsNotPaid*LoanIsGood,Principal,""), "")</f>
        <v/>
      </c>
      <c r="G302" s="5" t="str">
        <f ca="1">IFERROR(IF(LoanIsNotPaid*LoanIsGood,InterestAmt,""), "")</f>
        <v/>
      </c>
      <c r="H302" s="5" t="str">
        <f ca="1">IFERROR(IF(LoanIsNotPaid*LoanIsGood,EndingBalance,""), "")</f>
        <v/>
      </c>
    </row>
    <row r="303" spans="2:8" ht="20.149999999999999" customHeight="1" x14ac:dyDescent="0.3">
      <c r="B303" s="3" t="str">
        <f ca="1">IFERROR(IF(LoanIsNotPaid*LoanIsGood,PaymentNumber,""), "")</f>
        <v/>
      </c>
      <c r="C303" s="4" t="str">
        <f ca="1">IFERROR(IF(LoanIsNotPaid*LoanIsGood,PaymentDate,""), "")</f>
        <v/>
      </c>
      <c r="D303" s="5" t="str">
        <f ca="1">IFERROR(IF(LoanIsNotPaid*LoanIsGood,LoanValue,""), "")</f>
        <v/>
      </c>
      <c r="E303" s="5" t="str">
        <f ca="1">IFERROR(IF(LoanIsNotPaid*LoanIsGood,MonthlyPayment,""), "")</f>
        <v/>
      </c>
      <c r="F303" s="5" t="str">
        <f ca="1">IFERROR(IF(LoanIsNotPaid*LoanIsGood,Principal,""), "")</f>
        <v/>
      </c>
      <c r="G303" s="5" t="str">
        <f ca="1">IFERROR(IF(LoanIsNotPaid*LoanIsGood,InterestAmt,""), "")</f>
        <v/>
      </c>
      <c r="H303" s="5" t="str">
        <f ca="1">IFERROR(IF(LoanIsNotPaid*LoanIsGood,EndingBalance,""), "")</f>
        <v/>
      </c>
    </row>
    <row r="304" spans="2:8" ht="20.149999999999999" customHeight="1" x14ac:dyDescent="0.3">
      <c r="B304" s="3" t="str">
        <f ca="1">IFERROR(IF(LoanIsNotPaid*LoanIsGood,PaymentNumber,""), "")</f>
        <v/>
      </c>
      <c r="C304" s="4" t="str">
        <f ca="1">IFERROR(IF(LoanIsNotPaid*LoanIsGood,PaymentDate,""), "")</f>
        <v/>
      </c>
      <c r="D304" s="5" t="str">
        <f ca="1">IFERROR(IF(LoanIsNotPaid*LoanIsGood,LoanValue,""), "")</f>
        <v/>
      </c>
      <c r="E304" s="5" t="str">
        <f ca="1">IFERROR(IF(LoanIsNotPaid*LoanIsGood,MonthlyPayment,""), "")</f>
        <v/>
      </c>
      <c r="F304" s="5" t="str">
        <f ca="1">IFERROR(IF(LoanIsNotPaid*LoanIsGood,Principal,""), "")</f>
        <v/>
      </c>
      <c r="G304" s="5" t="str">
        <f ca="1">IFERROR(IF(LoanIsNotPaid*LoanIsGood,InterestAmt,""), "")</f>
        <v/>
      </c>
      <c r="H304" s="5" t="str">
        <f ca="1">IFERROR(IF(LoanIsNotPaid*LoanIsGood,EndingBalance,""), "")</f>
        <v/>
      </c>
    </row>
    <row r="305" spans="2:8" ht="20.149999999999999" customHeight="1" x14ac:dyDescent="0.3">
      <c r="B305" s="3" t="str">
        <f ca="1">IFERROR(IF(LoanIsNotPaid*LoanIsGood,PaymentNumber,""), "")</f>
        <v/>
      </c>
      <c r="C305" s="4" t="str">
        <f ca="1">IFERROR(IF(LoanIsNotPaid*LoanIsGood,PaymentDate,""), "")</f>
        <v/>
      </c>
      <c r="D305" s="5" t="str">
        <f ca="1">IFERROR(IF(LoanIsNotPaid*LoanIsGood,LoanValue,""), "")</f>
        <v/>
      </c>
      <c r="E305" s="5" t="str">
        <f ca="1">IFERROR(IF(LoanIsNotPaid*LoanIsGood,MonthlyPayment,""), "")</f>
        <v/>
      </c>
      <c r="F305" s="5" t="str">
        <f ca="1">IFERROR(IF(LoanIsNotPaid*LoanIsGood,Principal,""), "")</f>
        <v/>
      </c>
      <c r="G305" s="5" t="str">
        <f ca="1">IFERROR(IF(LoanIsNotPaid*LoanIsGood,InterestAmt,""), "")</f>
        <v/>
      </c>
      <c r="H305" s="5" t="str">
        <f ca="1">IFERROR(IF(LoanIsNotPaid*LoanIsGood,EndingBalance,""), "")</f>
        <v/>
      </c>
    </row>
    <row r="306" spans="2:8" ht="20.149999999999999" customHeight="1" x14ac:dyDescent="0.3">
      <c r="B306" s="3" t="str">
        <f ca="1">IFERROR(IF(LoanIsNotPaid*LoanIsGood,PaymentNumber,""), "")</f>
        <v/>
      </c>
      <c r="C306" s="4" t="str">
        <f ca="1">IFERROR(IF(LoanIsNotPaid*LoanIsGood,PaymentDate,""), "")</f>
        <v/>
      </c>
      <c r="D306" s="5" t="str">
        <f ca="1">IFERROR(IF(LoanIsNotPaid*LoanIsGood,LoanValue,""), "")</f>
        <v/>
      </c>
      <c r="E306" s="5" t="str">
        <f ca="1">IFERROR(IF(LoanIsNotPaid*LoanIsGood,MonthlyPayment,""), "")</f>
        <v/>
      </c>
      <c r="F306" s="5" t="str">
        <f ca="1">IFERROR(IF(LoanIsNotPaid*LoanIsGood,Principal,""), "")</f>
        <v/>
      </c>
      <c r="G306" s="5" t="str">
        <f ca="1">IFERROR(IF(LoanIsNotPaid*LoanIsGood,InterestAmt,""), "")</f>
        <v/>
      </c>
      <c r="H306" s="5" t="str">
        <f ca="1">IFERROR(IF(LoanIsNotPaid*LoanIsGood,EndingBalance,""), "")</f>
        <v/>
      </c>
    </row>
    <row r="307" spans="2:8" ht="20.149999999999999" customHeight="1" x14ac:dyDescent="0.3">
      <c r="B307" s="3" t="str">
        <f ca="1">IFERROR(IF(LoanIsNotPaid*LoanIsGood,PaymentNumber,""), "")</f>
        <v/>
      </c>
      <c r="C307" s="4" t="str">
        <f ca="1">IFERROR(IF(LoanIsNotPaid*LoanIsGood,PaymentDate,""), "")</f>
        <v/>
      </c>
      <c r="D307" s="5" t="str">
        <f ca="1">IFERROR(IF(LoanIsNotPaid*LoanIsGood,LoanValue,""), "")</f>
        <v/>
      </c>
      <c r="E307" s="5" t="str">
        <f ca="1">IFERROR(IF(LoanIsNotPaid*LoanIsGood,MonthlyPayment,""), "")</f>
        <v/>
      </c>
      <c r="F307" s="5" t="str">
        <f ca="1">IFERROR(IF(LoanIsNotPaid*LoanIsGood,Principal,""), "")</f>
        <v/>
      </c>
      <c r="G307" s="5" t="str">
        <f ca="1">IFERROR(IF(LoanIsNotPaid*LoanIsGood,InterestAmt,""), "")</f>
        <v/>
      </c>
      <c r="H307" s="5" t="str">
        <f ca="1">IFERROR(IF(LoanIsNotPaid*LoanIsGood,EndingBalance,""), "")</f>
        <v/>
      </c>
    </row>
    <row r="308" spans="2:8" ht="20.149999999999999" customHeight="1" x14ac:dyDescent="0.3">
      <c r="B308" s="3" t="str">
        <f ca="1">IFERROR(IF(LoanIsNotPaid*LoanIsGood,PaymentNumber,""), "")</f>
        <v/>
      </c>
      <c r="C308" s="4" t="str">
        <f ca="1">IFERROR(IF(LoanIsNotPaid*LoanIsGood,PaymentDate,""), "")</f>
        <v/>
      </c>
      <c r="D308" s="5" t="str">
        <f ca="1">IFERROR(IF(LoanIsNotPaid*LoanIsGood,LoanValue,""), "")</f>
        <v/>
      </c>
      <c r="E308" s="5" t="str">
        <f ca="1">IFERROR(IF(LoanIsNotPaid*LoanIsGood,MonthlyPayment,""), "")</f>
        <v/>
      </c>
      <c r="F308" s="5" t="str">
        <f ca="1">IFERROR(IF(LoanIsNotPaid*LoanIsGood,Principal,""), "")</f>
        <v/>
      </c>
      <c r="G308" s="5" t="str">
        <f ca="1">IFERROR(IF(LoanIsNotPaid*LoanIsGood,InterestAmt,""), "")</f>
        <v/>
      </c>
      <c r="H308" s="5" t="str">
        <f ca="1">IFERROR(IF(LoanIsNotPaid*LoanIsGood,EndingBalance,""), "")</f>
        <v/>
      </c>
    </row>
    <row r="309" spans="2:8" ht="20.149999999999999" customHeight="1" x14ac:dyDescent="0.3">
      <c r="B309" s="3" t="str">
        <f ca="1">IFERROR(IF(LoanIsNotPaid*LoanIsGood,PaymentNumber,""), "")</f>
        <v/>
      </c>
      <c r="C309" s="4" t="str">
        <f ca="1">IFERROR(IF(LoanIsNotPaid*LoanIsGood,PaymentDate,""), "")</f>
        <v/>
      </c>
      <c r="D309" s="5" t="str">
        <f ca="1">IFERROR(IF(LoanIsNotPaid*LoanIsGood,LoanValue,""), "")</f>
        <v/>
      </c>
      <c r="E309" s="5" t="str">
        <f ca="1">IFERROR(IF(LoanIsNotPaid*LoanIsGood,MonthlyPayment,""), "")</f>
        <v/>
      </c>
      <c r="F309" s="5" t="str">
        <f ca="1">IFERROR(IF(LoanIsNotPaid*LoanIsGood,Principal,""), "")</f>
        <v/>
      </c>
      <c r="G309" s="5" t="str">
        <f ca="1">IFERROR(IF(LoanIsNotPaid*LoanIsGood,InterestAmt,""), "")</f>
        <v/>
      </c>
      <c r="H309" s="5" t="str">
        <f ca="1">IFERROR(IF(LoanIsNotPaid*LoanIsGood,EndingBalance,""), "")</f>
        <v/>
      </c>
    </row>
    <row r="310" spans="2:8" ht="20.149999999999999" customHeight="1" x14ac:dyDescent="0.3">
      <c r="B310" s="3" t="str">
        <f ca="1">IFERROR(IF(LoanIsNotPaid*LoanIsGood,PaymentNumber,""), "")</f>
        <v/>
      </c>
      <c r="C310" s="4" t="str">
        <f ca="1">IFERROR(IF(LoanIsNotPaid*LoanIsGood,PaymentDate,""), "")</f>
        <v/>
      </c>
      <c r="D310" s="5" t="str">
        <f ca="1">IFERROR(IF(LoanIsNotPaid*LoanIsGood,LoanValue,""), "")</f>
        <v/>
      </c>
      <c r="E310" s="5" t="str">
        <f ca="1">IFERROR(IF(LoanIsNotPaid*LoanIsGood,MonthlyPayment,""), "")</f>
        <v/>
      </c>
      <c r="F310" s="5" t="str">
        <f ca="1">IFERROR(IF(LoanIsNotPaid*LoanIsGood,Principal,""), "")</f>
        <v/>
      </c>
      <c r="G310" s="5" t="str">
        <f ca="1">IFERROR(IF(LoanIsNotPaid*LoanIsGood,InterestAmt,""), "")</f>
        <v/>
      </c>
      <c r="H310" s="5" t="str">
        <f ca="1">IFERROR(IF(LoanIsNotPaid*LoanIsGood,EndingBalance,""), "")</f>
        <v/>
      </c>
    </row>
    <row r="311" spans="2:8" ht="20.149999999999999" customHeight="1" x14ac:dyDescent="0.3">
      <c r="B311" s="3" t="str">
        <f ca="1">IFERROR(IF(LoanIsNotPaid*LoanIsGood,PaymentNumber,""), "")</f>
        <v/>
      </c>
      <c r="C311" s="4" t="str">
        <f ca="1">IFERROR(IF(LoanIsNotPaid*LoanIsGood,PaymentDate,""), "")</f>
        <v/>
      </c>
      <c r="D311" s="5" t="str">
        <f ca="1">IFERROR(IF(LoanIsNotPaid*LoanIsGood,LoanValue,""), "")</f>
        <v/>
      </c>
      <c r="E311" s="5" t="str">
        <f ca="1">IFERROR(IF(LoanIsNotPaid*LoanIsGood,MonthlyPayment,""), "")</f>
        <v/>
      </c>
      <c r="F311" s="5" t="str">
        <f ca="1">IFERROR(IF(LoanIsNotPaid*LoanIsGood,Principal,""), "")</f>
        <v/>
      </c>
      <c r="G311" s="5" t="str">
        <f ca="1">IFERROR(IF(LoanIsNotPaid*LoanIsGood,InterestAmt,""), "")</f>
        <v/>
      </c>
      <c r="H311" s="5" t="str">
        <f ca="1">IFERROR(IF(LoanIsNotPaid*LoanIsGood,EndingBalance,""), "")</f>
        <v/>
      </c>
    </row>
    <row r="312" spans="2:8" ht="20.149999999999999" customHeight="1" x14ac:dyDescent="0.3">
      <c r="B312" s="3" t="str">
        <f ca="1">IFERROR(IF(LoanIsNotPaid*LoanIsGood,PaymentNumber,""), "")</f>
        <v/>
      </c>
      <c r="C312" s="4" t="str">
        <f ca="1">IFERROR(IF(LoanIsNotPaid*LoanIsGood,PaymentDate,""), "")</f>
        <v/>
      </c>
      <c r="D312" s="5" t="str">
        <f ca="1">IFERROR(IF(LoanIsNotPaid*LoanIsGood,LoanValue,""), "")</f>
        <v/>
      </c>
      <c r="E312" s="5" t="str">
        <f ca="1">IFERROR(IF(LoanIsNotPaid*LoanIsGood,MonthlyPayment,""), "")</f>
        <v/>
      </c>
      <c r="F312" s="5" t="str">
        <f ca="1">IFERROR(IF(LoanIsNotPaid*LoanIsGood,Principal,""), "")</f>
        <v/>
      </c>
      <c r="G312" s="5" t="str">
        <f ca="1">IFERROR(IF(LoanIsNotPaid*LoanIsGood,InterestAmt,""), "")</f>
        <v/>
      </c>
      <c r="H312" s="5" t="str">
        <f ca="1">IFERROR(IF(LoanIsNotPaid*LoanIsGood,EndingBalance,""), "")</f>
        <v/>
      </c>
    </row>
    <row r="313" spans="2:8" ht="20.149999999999999" customHeight="1" x14ac:dyDescent="0.3">
      <c r="B313" s="3" t="str">
        <f ca="1">IFERROR(IF(LoanIsNotPaid*LoanIsGood,PaymentNumber,""), "")</f>
        <v/>
      </c>
      <c r="C313" s="4" t="str">
        <f ca="1">IFERROR(IF(LoanIsNotPaid*LoanIsGood,PaymentDate,""), "")</f>
        <v/>
      </c>
      <c r="D313" s="5" t="str">
        <f ca="1">IFERROR(IF(LoanIsNotPaid*LoanIsGood,LoanValue,""), "")</f>
        <v/>
      </c>
      <c r="E313" s="5" t="str">
        <f ca="1">IFERROR(IF(LoanIsNotPaid*LoanIsGood,MonthlyPayment,""), "")</f>
        <v/>
      </c>
      <c r="F313" s="5" t="str">
        <f ca="1">IFERROR(IF(LoanIsNotPaid*LoanIsGood,Principal,""), "")</f>
        <v/>
      </c>
      <c r="G313" s="5" t="str">
        <f ca="1">IFERROR(IF(LoanIsNotPaid*LoanIsGood,InterestAmt,""), "")</f>
        <v/>
      </c>
      <c r="H313" s="5" t="str">
        <f ca="1">IFERROR(IF(LoanIsNotPaid*LoanIsGood,EndingBalance,""), "")</f>
        <v/>
      </c>
    </row>
    <row r="314" spans="2:8" ht="20.149999999999999" customHeight="1" x14ac:dyDescent="0.3">
      <c r="B314" s="3" t="str">
        <f ca="1">IFERROR(IF(LoanIsNotPaid*LoanIsGood,PaymentNumber,""), "")</f>
        <v/>
      </c>
      <c r="C314" s="4" t="str">
        <f ca="1">IFERROR(IF(LoanIsNotPaid*LoanIsGood,PaymentDate,""), "")</f>
        <v/>
      </c>
      <c r="D314" s="5" t="str">
        <f ca="1">IFERROR(IF(LoanIsNotPaid*LoanIsGood,LoanValue,""), "")</f>
        <v/>
      </c>
      <c r="E314" s="5" t="str">
        <f ca="1">IFERROR(IF(LoanIsNotPaid*LoanIsGood,MonthlyPayment,""), "")</f>
        <v/>
      </c>
      <c r="F314" s="5" t="str">
        <f ca="1">IFERROR(IF(LoanIsNotPaid*LoanIsGood,Principal,""), "")</f>
        <v/>
      </c>
      <c r="G314" s="5" t="str">
        <f ca="1">IFERROR(IF(LoanIsNotPaid*LoanIsGood,InterestAmt,""), "")</f>
        <v/>
      </c>
      <c r="H314" s="5" t="str">
        <f ca="1">IFERROR(IF(LoanIsNotPaid*LoanIsGood,EndingBalance,""), "")</f>
        <v/>
      </c>
    </row>
    <row r="315" spans="2:8" ht="20.149999999999999" customHeight="1" x14ac:dyDescent="0.3">
      <c r="B315" s="3" t="str">
        <f ca="1">IFERROR(IF(LoanIsNotPaid*LoanIsGood,PaymentNumber,""), "")</f>
        <v/>
      </c>
      <c r="C315" s="4" t="str">
        <f ca="1">IFERROR(IF(LoanIsNotPaid*LoanIsGood,PaymentDate,""), "")</f>
        <v/>
      </c>
      <c r="D315" s="5" t="str">
        <f ca="1">IFERROR(IF(LoanIsNotPaid*LoanIsGood,LoanValue,""), "")</f>
        <v/>
      </c>
      <c r="E315" s="5" t="str">
        <f ca="1">IFERROR(IF(LoanIsNotPaid*LoanIsGood,MonthlyPayment,""), "")</f>
        <v/>
      </c>
      <c r="F315" s="5" t="str">
        <f ca="1">IFERROR(IF(LoanIsNotPaid*LoanIsGood,Principal,""), "")</f>
        <v/>
      </c>
      <c r="G315" s="5" t="str">
        <f ca="1">IFERROR(IF(LoanIsNotPaid*LoanIsGood,InterestAmt,""), "")</f>
        <v/>
      </c>
      <c r="H315" s="5" t="str">
        <f ca="1">IFERROR(IF(LoanIsNotPaid*LoanIsGood,EndingBalance,""), "")</f>
        <v/>
      </c>
    </row>
    <row r="316" spans="2:8" ht="20.149999999999999" customHeight="1" x14ac:dyDescent="0.3">
      <c r="B316" s="3" t="str">
        <f ca="1">IFERROR(IF(LoanIsNotPaid*LoanIsGood,PaymentNumber,""), "")</f>
        <v/>
      </c>
      <c r="C316" s="4" t="str">
        <f ca="1">IFERROR(IF(LoanIsNotPaid*LoanIsGood,PaymentDate,""), "")</f>
        <v/>
      </c>
      <c r="D316" s="5" t="str">
        <f ca="1">IFERROR(IF(LoanIsNotPaid*LoanIsGood,LoanValue,""), "")</f>
        <v/>
      </c>
      <c r="E316" s="5" t="str">
        <f ca="1">IFERROR(IF(LoanIsNotPaid*LoanIsGood,MonthlyPayment,""), "")</f>
        <v/>
      </c>
      <c r="F316" s="5" t="str">
        <f ca="1">IFERROR(IF(LoanIsNotPaid*LoanIsGood,Principal,""), "")</f>
        <v/>
      </c>
      <c r="G316" s="5" t="str">
        <f ca="1">IFERROR(IF(LoanIsNotPaid*LoanIsGood,InterestAmt,""), "")</f>
        <v/>
      </c>
      <c r="H316" s="5" t="str">
        <f ca="1">IFERROR(IF(LoanIsNotPaid*LoanIsGood,EndingBalance,""), "")</f>
        <v/>
      </c>
    </row>
    <row r="317" spans="2:8" ht="20.149999999999999" customHeight="1" x14ac:dyDescent="0.3">
      <c r="B317" s="3" t="str">
        <f ca="1">IFERROR(IF(LoanIsNotPaid*LoanIsGood,PaymentNumber,""), "")</f>
        <v/>
      </c>
      <c r="C317" s="4" t="str">
        <f ca="1">IFERROR(IF(LoanIsNotPaid*LoanIsGood,PaymentDate,""), "")</f>
        <v/>
      </c>
      <c r="D317" s="5" t="str">
        <f ca="1">IFERROR(IF(LoanIsNotPaid*LoanIsGood,LoanValue,""), "")</f>
        <v/>
      </c>
      <c r="E317" s="5" t="str">
        <f ca="1">IFERROR(IF(LoanIsNotPaid*LoanIsGood,MonthlyPayment,""), "")</f>
        <v/>
      </c>
      <c r="F317" s="5" t="str">
        <f ca="1">IFERROR(IF(LoanIsNotPaid*LoanIsGood,Principal,""), "")</f>
        <v/>
      </c>
      <c r="G317" s="5" t="str">
        <f ca="1">IFERROR(IF(LoanIsNotPaid*LoanIsGood,InterestAmt,""), "")</f>
        <v/>
      </c>
      <c r="H317" s="5" t="str">
        <f ca="1">IFERROR(IF(LoanIsNotPaid*LoanIsGood,EndingBalance,""), "")</f>
        <v/>
      </c>
    </row>
    <row r="318" spans="2:8" ht="20.149999999999999" customHeight="1" x14ac:dyDescent="0.3">
      <c r="B318" s="3" t="str">
        <f ca="1">IFERROR(IF(LoanIsNotPaid*LoanIsGood,PaymentNumber,""), "")</f>
        <v/>
      </c>
      <c r="C318" s="4" t="str">
        <f ca="1">IFERROR(IF(LoanIsNotPaid*LoanIsGood,PaymentDate,""), "")</f>
        <v/>
      </c>
      <c r="D318" s="5" t="str">
        <f ca="1">IFERROR(IF(LoanIsNotPaid*LoanIsGood,LoanValue,""), "")</f>
        <v/>
      </c>
      <c r="E318" s="5" t="str">
        <f ca="1">IFERROR(IF(LoanIsNotPaid*LoanIsGood,MonthlyPayment,""), "")</f>
        <v/>
      </c>
      <c r="F318" s="5" t="str">
        <f ca="1">IFERROR(IF(LoanIsNotPaid*LoanIsGood,Principal,""), "")</f>
        <v/>
      </c>
      <c r="G318" s="5" t="str">
        <f ca="1">IFERROR(IF(LoanIsNotPaid*LoanIsGood,InterestAmt,""), "")</f>
        <v/>
      </c>
      <c r="H318" s="5" t="str">
        <f ca="1">IFERROR(IF(LoanIsNotPaid*LoanIsGood,EndingBalance,""), "")</f>
        <v/>
      </c>
    </row>
    <row r="319" spans="2:8" ht="20.149999999999999" customHeight="1" x14ac:dyDescent="0.3">
      <c r="B319" s="3" t="str">
        <f ca="1">IFERROR(IF(LoanIsNotPaid*LoanIsGood,PaymentNumber,""), "")</f>
        <v/>
      </c>
      <c r="C319" s="4" t="str">
        <f ca="1">IFERROR(IF(LoanIsNotPaid*LoanIsGood,PaymentDate,""), "")</f>
        <v/>
      </c>
      <c r="D319" s="5" t="str">
        <f ca="1">IFERROR(IF(LoanIsNotPaid*LoanIsGood,LoanValue,""), "")</f>
        <v/>
      </c>
      <c r="E319" s="5" t="str">
        <f ca="1">IFERROR(IF(LoanIsNotPaid*LoanIsGood,MonthlyPayment,""), "")</f>
        <v/>
      </c>
      <c r="F319" s="5" t="str">
        <f ca="1">IFERROR(IF(LoanIsNotPaid*LoanIsGood,Principal,""), "")</f>
        <v/>
      </c>
      <c r="G319" s="5" t="str">
        <f ca="1">IFERROR(IF(LoanIsNotPaid*LoanIsGood,InterestAmt,""), "")</f>
        <v/>
      </c>
      <c r="H319" s="5" t="str">
        <f ca="1">IFERROR(IF(LoanIsNotPaid*LoanIsGood,EndingBalance,""), "")</f>
        <v/>
      </c>
    </row>
    <row r="320" spans="2:8" ht="20.149999999999999" customHeight="1" x14ac:dyDescent="0.3">
      <c r="B320" s="3" t="str">
        <f ca="1">IFERROR(IF(LoanIsNotPaid*LoanIsGood,PaymentNumber,""), "")</f>
        <v/>
      </c>
      <c r="C320" s="4" t="str">
        <f ca="1">IFERROR(IF(LoanIsNotPaid*LoanIsGood,PaymentDate,""), "")</f>
        <v/>
      </c>
      <c r="D320" s="5" t="str">
        <f ca="1">IFERROR(IF(LoanIsNotPaid*LoanIsGood,LoanValue,""), "")</f>
        <v/>
      </c>
      <c r="E320" s="5" t="str">
        <f ca="1">IFERROR(IF(LoanIsNotPaid*LoanIsGood,MonthlyPayment,""), "")</f>
        <v/>
      </c>
      <c r="F320" s="5" t="str">
        <f ca="1">IFERROR(IF(LoanIsNotPaid*LoanIsGood,Principal,""), "")</f>
        <v/>
      </c>
      <c r="G320" s="5" t="str">
        <f ca="1">IFERROR(IF(LoanIsNotPaid*LoanIsGood,InterestAmt,""), "")</f>
        <v/>
      </c>
      <c r="H320" s="5" t="str">
        <f ca="1">IFERROR(IF(LoanIsNotPaid*LoanIsGood,EndingBalance,""), "")</f>
        <v/>
      </c>
    </row>
    <row r="321" spans="2:8" ht="20.149999999999999" customHeight="1" x14ac:dyDescent="0.3">
      <c r="B321" s="3" t="str">
        <f ca="1">IFERROR(IF(LoanIsNotPaid*LoanIsGood,PaymentNumber,""), "")</f>
        <v/>
      </c>
      <c r="C321" s="4" t="str">
        <f ca="1">IFERROR(IF(LoanIsNotPaid*LoanIsGood,PaymentDate,""), "")</f>
        <v/>
      </c>
      <c r="D321" s="5" t="str">
        <f ca="1">IFERROR(IF(LoanIsNotPaid*LoanIsGood,LoanValue,""), "")</f>
        <v/>
      </c>
      <c r="E321" s="5" t="str">
        <f ca="1">IFERROR(IF(LoanIsNotPaid*LoanIsGood,MonthlyPayment,""), "")</f>
        <v/>
      </c>
      <c r="F321" s="5" t="str">
        <f ca="1">IFERROR(IF(LoanIsNotPaid*LoanIsGood,Principal,""), "")</f>
        <v/>
      </c>
      <c r="G321" s="5" t="str">
        <f ca="1">IFERROR(IF(LoanIsNotPaid*LoanIsGood,InterestAmt,""), "")</f>
        <v/>
      </c>
      <c r="H321" s="5" t="str">
        <f ca="1">IFERROR(IF(LoanIsNotPaid*LoanIsGood,EndingBalance,""), "")</f>
        <v/>
      </c>
    </row>
    <row r="322" spans="2:8" ht="20.149999999999999" customHeight="1" x14ac:dyDescent="0.3">
      <c r="B322" s="3" t="str">
        <f ca="1">IFERROR(IF(LoanIsNotPaid*LoanIsGood,PaymentNumber,""), "")</f>
        <v/>
      </c>
      <c r="C322" s="4" t="str">
        <f ca="1">IFERROR(IF(LoanIsNotPaid*LoanIsGood,PaymentDate,""), "")</f>
        <v/>
      </c>
      <c r="D322" s="5" t="str">
        <f ca="1">IFERROR(IF(LoanIsNotPaid*LoanIsGood,LoanValue,""), "")</f>
        <v/>
      </c>
      <c r="E322" s="5" t="str">
        <f ca="1">IFERROR(IF(LoanIsNotPaid*LoanIsGood,MonthlyPayment,""), "")</f>
        <v/>
      </c>
      <c r="F322" s="5" t="str">
        <f ca="1">IFERROR(IF(LoanIsNotPaid*LoanIsGood,Principal,""), "")</f>
        <v/>
      </c>
      <c r="G322" s="5" t="str">
        <f ca="1">IFERROR(IF(LoanIsNotPaid*LoanIsGood,InterestAmt,""), "")</f>
        <v/>
      </c>
      <c r="H322" s="5" t="str">
        <f ca="1">IFERROR(IF(LoanIsNotPaid*LoanIsGood,EndingBalance,""), "")</f>
        <v/>
      </c>
    </row>
    <row r="323" spans="2:8" ht="20.149999999999999" customHeight="1" x14ac:dyDescent="0.3">
      <c r="B323" s="3" t="str">
        <f ca="1">IFERROR(IF(LoanIsNotPaid*LoanIsGood,PaymentNumber,""), "")</f>
        <v/>
      </c>
      <c r="C323" s="4" t="str">
        <f ca="1">IFERROR(IF(LoanIsNotPaid*LoanIsGood,PaymentDate,""), "")</f>
        <v/>
      </c>
      <c r="D323" s="5" t="str">
        <f ca="1">IFERROR(IF(LoanIsNotPaid*LoanIsGood,LoanValue,""), "")</f>
        <v/>
      </c>
      <c r="E323" s="5" t="str">
        <f ca="1">IFERROR(IF(LoanIsNotPaid*LoanIsGood,MonthlyPayment,""), "")</f>
        <v/>
      </c>
      <c r="F323" s="5" t="str">
        <f ca="1">IFERROR(IF(LoanIsNotPaid*LoanIsGood,Principal,""), "")</f>
        <v/>
      </c>
      <c r="G323" s="5" t="str">
        <f ca="1">IFERROR(IF(LoanIsNotPaid*LoanIsGood,InterestAmt,""), "")</f>
        <v/>
      </c>
      <c r="H323" s="5" t="str">
        <f ca="1">IFERROR(IF(LoanIsNotPaid*LoanIsGood,EndingBalance,""), "")</f>
        <v/>
      </c>
    </row>
    <row r="324" spans="2:8" ht="20.149999999999999" customHeight="1" x14ac:dyDescent="0.3">
      <c r="B324" s="3" t="str">
        <f ca="1">IFERROR(IF(LoanIsNotPaid*LoanIsGood,PaymentNumber,""), "")</f>
        <v/>
      </c>
      <c r="C324" s="4" t="str">
        <f ca="1">IFERROR(IF(LoanIsNotPaid*LoanIsGood,PaymentDate,""), "")</f>
        <v/>
      </c>
      <c r="D324" s="5" t="str">
        <f ca="1">IFERROR(IF(LoanIsNotPaid*LoanIsGood,LoanValue,""), "")</f>
        <v/>
      </c>
      <c r="E324" s="5" t="str">
        <f ca="1">IFERROR(IF(LoanIsNotPaid*LoanIsGood,MonthlyPayment,""), "")</f>
        <v/>
      </c>
      <c r="F324" s="5" t="str">
        <f ca="1">IFERROR(IF(LoanIsNotPaid*LoanIsGood,Principal,""), "")</f>
        <v/>
      </c>
      <c r="G324" s="5" t="str">
        <f ca="1">IFERROR(IF(LoanIsNotPaid*LoanIsGood,InterestAmt,""), "")</f>
        <v/>
      </c>
      <c r="H324" s="5" t="str">
        <f ca="1">IFERROR(IF(LoanIsNotPaid*LoanIsGood,EndingBalance,""), "")</f>
        <v/>
      </c>
    </row>
    <row r="325" spans="2:8" ht="20.149999999999999" customHeight="1" x14ac:dyDescent="0.3">
      <c r="B325" s="3" t="str">
        <f ca="1">IFERROR(IF(LoanIsNotPaid*LoanIsGood,PaymentNumber,""), "")</f>
        <v/>
      </c>
      <c r="C325" s="4" t="str">
        <f ca="1">IFERROR(IF(LoanIsNotPaid*LoanIsGood,PaymentDate,""), "")</f>
        <v/>
      </c>
      <c r="D325" s="5" t="str">
        <f ca="1">IFERROR(IF(LoanIsNotPaid*LoanIsGood,LoanValue,""), "")</f>
        <v/>
      </c>
      <c r="E325" s="5" t="str">
        <f ca="1">IFERROR(IF(LoanIsNotPaid*LoanIsGood,MonthlyPayment,""), "")</f>
        <v/>
      </c>
      <c r="F325" s="5" t="str">
        <f ca="1">IFERROR(IF(LoanIsNotPaid*LoanIsGood,Principal,""), "")</f>
        <v/>
      </c>
      <c r="G325" s="5" t="str">
        <f ca="1">IFERROR(IF(LoanIsNotPaid*LoanIsGood,InterestAmt,""), "")</f>
        <v/>
      </c>
      <c r="H325" s="5" t="str">
        <f ca="1">IFERROR(IF(LoanIsNotPaid*LoanIsGood,EndingBalance,""), "")</f>
        <v/>
      </c>
    </row>
    <row r="326" spans="2:8" ht="20.149999999999999" customHeight="1" x14ac:dyDescent="0.3">
      <c r="B326" s="3" t="str">
        <f ca="1">IFERROR(IF(LoanIsNotPaid*LoanIsGood,PaymentNumber,""), "")</f>
        <v/>
      </c>
      <c r="C326" s="4" t="str">
        <f ca="1">IFERROR(IF(LoanIsNotPaid*LoanIsGood,PaymentDate,""), "")</f>
        <v/>
      </c>
      <c r="D326" s="5" t="str">
        <f ca="1">IFERROR(IF(LoanIsNotPaid*LoanIsGood,LoanValue,""), "")</f>
        <v/>
      </c>
      <c r="E326" s="5" t="str">
        <f ca="1">IFERROR(IF(LoanIsNotPaid*LoanIsGood,MonthlyPayment,""), "")</f>
        <v/>
      </c>
      <c r="F326" s="5" t="str">
        <f ca="1">IFERROR(IF(LoanIsNotPaid*LoanIsGood,Principal,""), "")</f>
        <v/>
      </c>
      <c r="G326" s="5" t="str">
        <f ca="1">IFERROR(IF(LoanIsNotPaid*LoanIsGood,InterestAmt,""), "")</f>
        <v/>
      </c>
      <c r="H326" s="5" t="str">
        <f ca="1">IFERROR(IF(LoanIsNotPaid*LoanIsGood,EndingBalance,""), "")</f>
        <v/>
      </c>
    </row>
    <row r="327" spans="2:8" ht="20.149999999999999" customHeight="1" x14ac:dyDescent="0.3">
      <c r="B327" s="3" t="str">
        <f ca="1">IFERROR(IF(LoanIsNotPaid*LoanIsGood,PaymentNumber,""), "")</f>
        <v/>
      </c>
      <c r="C327" s="4" t="str">
        <f ca="1">IFERROR(IF(LoanIsNotPaid*LoanIsGood,PaymentDate,""), "")</f>
        <v/>
      </c>
      <c r="D327" s="5" t="str">
        <f ca="1">IFERROR(IF(LoanIsNotPaid*LoanIsGood,LoanValue,""), "")</f>
        <v/>
      </c>
      <c r="E327" s="5" t="str">
        <f ca="1">IFERROR(IF(LoanIsNotPaid*LoanIsGood,MonthlyPayment,""), "")</f>
        <v/>
      </c>
      <c r="F327" s="5" t="str">
        <f ca="1">IFERROR(IF(LoanIsNotPaid*LoanIsGood,Principal,""), "")</f>
        <v/>
      </c>
      <c r="G327" s="5" t="str">
        <f ca="1">IFERROR(IF(LoanIsNotPaid*LoanIsGood,InterestAmt,""), "")</f>
        <v/>
      </c>
      <c r="H327" s="5" t="str">
        <f ca="1">IFERROR(IF(LoanIsNotPaid*LoanIsGood,EndingBalance,""), "")</f>
        <v/>
      </c>
    </row>
    <row r="328" spans="2:8" ht="20.149999999999999" customHeight="1" x14ac:dyDescent="0.3">
      <c r="B328" s="3" t="str">
        <f ca="1">IFERROR(IF(LoanIsNotPaid*LoanIsGood,PaymentNumber,""), "")</f>
        <v/>
      </c>
      <c r="C328" s="4" t="str">
        <f ca="1">IFERROR(IF(LoanIsNotPaid*LoanIsGood,PaymentDate,""), "")</f>
        <v/>
      </c>
      <c r="D328" s="5" t="str">
        <f ca="1">IFERROR(IF(LoanIsNotPaid*LoanIsGood,LoanValue,""), "")</f>
        <v/>
      </c>
      <c r="E328" s="5" t="str">
        <f ca="1">IFERROR(IF(LoanIsNotPaid*LoanIsGood,MonthlyPayment,""), "")</f>
        <v/>
      </c>
      <c r="F328" s="5" t="str">
        <f ca="1">IFERROR(IF(LoanIsNotPaid*LoanIsGood,Principal,""), "")</f>
        <v/>
      </c>
      <c r="G328" s="5" t="str">
        <f ca="1">IFERROR(IF(LoanIsNotPaid*LoanIsGood,InterestAmt,""), "")</f>
        <v/>
      </c>
      <c r="H328" s="5" t="str">
        <f ca="1">IFERROR(IF(LoanIsNotPaid*LoanIsGood,EndingBalance,""), "")</f>
        <v/>
      </c>
    </row>
    <row r="329" spans="2:8" ht="20.149999999999999" customHeight="1" x14ac:dyDescent="0.3">
      <c r="B329" s="3" t="str">
        <f ca="1">IFERROR(IF(LoanIsNotPaid*LoanIsGood,PaymentNumber,""), "")</f>
        <v/>
      </c>
      <c r="C329" s="4" t="str">
        <f ca="1">IFERROR(IF(LoanIsNotPaid*LoanIsGood,PaymentDate,""), "")</f>
        <v/>
      </c>
      <c r="D329" s="5" t="str">
        <f ca="1">IFERROR(IF(LoanIsNotPaid*LoanIsGood,LoanValue,""), "")</f>
        <v/>
      </c>
      <c r="E329" s="5" t="str">
        <f ca="1">IFERROR(IF(LoanIsNotPaid*LoanIsGood,MonthlyPayment,""), "")</f>
        <v/>
      </c>
      <c r="F329" s="5" t="str">
        <f ca="1">IFERROR(IF(LoanIsNotPaid*LoanIsGood,Principal,""), "")</f>
        <v/>
      </c>
      <c r="G329" s="5" t="str">
        <f ca="1">IFERROR(IF(LoanIsNotPaid*LoanIsGood,InterestAmt,""), "")</f>
        <v/>
      </c>
      <c r="H329" s="5" t="str">
        <f ca="1">IFERROR(IF(LoanIsNotPaid*LoanIsGood,EndingBalance,""), "")</f>
        <v/>
      </c>
    </row>
    <row r="330" spans="2:8" ht="20.149999999999999" customHeight="1" x14ac:dyDescent="0.3">
      <c r="B330" s="3" t="str">
        <f ca="1">IFERROR(IF(LoanIsNotPaid*LoanIsGood,PaymentNumber,""), "")</f>
        <v/>
      </c>
      <c r="C330" s="4" t="str">
        <f ca="1">IFERROR(IF(LoanIsNotPaid*LoanIsGood,PaymentDate,""), "")</f>
        <v/>
      </c>
      <c r="D330" s="5" t="str">
        <f ca="1">IFERROR(IF(LoanIsNotPaid*LoanIsGood,LoanValue,""), "")</f>
        <v/>
      </c>
      <c r="E330" s="5" t="str">
        <f ca="1">IFERROR(IF(LoanIsNotPaid*LoanIsGood,MonthlyPayment,""), "")</f>
        <v/>
      </c>
      <c r="F330" s="5" t="str">
        <f ca="1">IFERROR(IF(LoanIsNotPaid*LoanIsGood,Principal,""), "")</f>
        <v/>
      </c>
      <c r="G330" s="5" t="str">
        <f ca="1">IFERROR(IF(LoanIsNotPaid*LoanIsGood,InterestAmt,""), "")</f>
        <v/>
      </c>
      <c r="H330" s="5" t="str">
        <f ca="1">IFERROR(IF(LoanIsNotPaid*LoanIsGood,EndingBalance,""), "")</f>
        <v/>
      </c>
    </row>
    <row r="331" spans="2:8" ht="20.149999999999999" customHeight="1" x14ac:dyDescent="0.3">
      <c r="B331" s="3" t="str">
        <f ca="1">IFERROR(IF(LoanIsNotPaid*LoanIsGood,PaymentNumber,""), "")</f>
        <v/>
      </c>
      <c r="C331" s="4" t="str">
        <f ca="1">IFERROR(IF(LoanIsNotPaid*LoanIsGood,PaymentDate,""), "")</f>
        <v/>
      </c>
      <c r="D331" s="5" t="str">
        <f ca="1">IFERROR(IF(LoanIsNotPaid*LoanIsGood,LoanValue,""), "")</f>
        <v/>
      </c>
      <c r="E331" s="5" t="str">
        <f ca="1">IFERROR(IF(LoanIsNotPaid*LoanIsGood,MonthlyPayment,""), "")</f>
        <v/>
      </c>
      <c r="F331" s="5" t="str">
        <f ca="1">IFERROR(IF(LoanIsNotPaid*LoanIsGood,Principal,""), "")</f>
        <v/>
      </c>
      <c r="G331" s="5" t="str">
        <f ca="1">IFERROR(IF(LoanIsNotPaid*LoanIsGood,InterestAmt,""), "")</f>
        <v/>
      </c>
      <c r="H331" s="5" t="str">
        <f ca="1">IFERROR(IF(LoanIsNotPaid*LoanIsGood,EndingBalance,""), "")</f>
        <v/>
      </c>
    </row>
    <row r="332" spans="2:8" ht="20.149999999999999" customHeight="1" x14ac:dyDescent="0.3">
      <c r="B332" s="3" t="str">
        <f ca="1">IFERROR(IF(LoanIsNotPaid*LoanIsGood,PaymentNumber,""), "")</f>
        <v/>
      </c>
      <c r="C332" s="4" t="str">
        <f ca="1">IFERROR(IF(LoanIsNotPaid*LoanIsGood,PaymentDate,""), "")</f>
        <v/>
      </c>
      <c r="D332" s="5" t="str">
        <f ca="1">IFERROR(IF(LoanIsNotPaid*LoanIsGood,LoanValue,""), "")</f>
        <v/>
      </c>
      <c r="E332" s="5" t="str">
        <f ca="1">IFERROR(IF(LoanIsNotPaid*LoanIsGood,MonthlyPayment,""), "")</f>
        <v/>
      </c>
      <c r="F332" s="5" t="str">
        <f ca="1">IFERROR(IF(LoanIsNotPaid*LoanIsGood,Principal,""), "")</f>
        <v/>
      </c>
      <c r="G332" s="5" t="str">
        <f ca="1">IFERROR(IF(LoanIsNotPaid*LoanIsGood,InterestAmt,""), "")</f>
        <v/>
      </c>
      <c r="H332" s="5" t="str">
        <f ca="1">IFERROR(IF(LoanIsNotPaid*LoanIsGood,EndingBalance,""), "")</f>
        <v/>
      </c>
    </row>
    <row r="333" spans="2:8" ht="20.149999999999999" customHeight="1" x14ac:dyDescent="0.3">
      <c r="B333" s="3" t="str">
        <f ca="1">IFERROR(IF(LoanIsNotPaid*LoanIsGood,PaymentNumber,""), "")</f>
        <v/>
      </c>
      <c r="C333" s="4" t="str">
        <f ca="1">IFERROR(IF(LoanIsNotPaid*LoanIsGood,PaymentDate,""), "")</f>
        <v/>
      </c>
      <c r="D333" s="5" t="str">
        <f ca="1">IFERROR(IF(LoanIsNotPaid*LoanIsGood,LoanValue,""), "")</f>
        <v/>
      </c>
      <c r="E333" s="5" t="str">
        <f ca="1">IFERROR(IF(LoanIsNotPaid*LoanIsGood,MonthlyPayment,""), "")</f>
        <v/>
      </c>
      <c r="F333" s="5" t="str">
        <f ca="1">IFERROR(IF(LoanIsNotPaid*LoanIsGood,Principal,""), "")</f>
        <v/>
      </c>
      <c r="G333" s="5" t="str">
        <f ca="1">IFERROR(IF(LoanIsNotPaid*LoanIsGood,InterestAmt,""), "")</f>
        <v/>
      </c>
      <c r="H333" s="5" t="str">
        <f ca="1">IFERROR(IF(LoanIsNotPaid*LoanIsGood,EndingBalance,""), "")</f>
        <v/>
      </c>
    </row>
    <row r="334" spans="2:8" ht="20.149999999999999" customHeight="1" x14ac:dyDescent="0.3">
      <c r="B334" s="3" t="str">
        <f ca="1">IFERROR(IF(LoanIsNotPaid*LoanIsGood,PaymentNumber,""), "")</f>
        <v/>
      </c>
      <c r="C334" s="4" t="str">
        <f ca="1">IFERROR(IF(LoanIsNotPaid*LoanIsGood,PaymentDate,""), "")</f>
        <v/>
      </c>
      <c r="D334" s="5" t="str">
        <f ca="1">IFERROR(IF(LoanIsNotPaid*LoanIsGood,LoanValue,""), "")</f>
        <v/>
      </c>
      <c r="E334" s="5" t="str">
        <f ca="1">IFERROR(IF(LoanIsNotPaid*LoanIsGood,MonthlyPayment,""), "")</f>
        <v/>
      </c>
      <c r="F334" s="5" t="str">
        <f ca="1">IFERROR(IF(LoanIsNotPaid*LoanIsGood,Principal,""), "")</f>
        <v/>
      </c>
      <c r="G334" s="5" t="str">
        <f ca="1">IFERROR(IF(LoanIsNotPaid*LoanIsGood,InterestAmt,""), "")</f>
        <v/>
      </c>
      <c r="H334" s="5" t="str">
        <f ca="1">IFERROR(IF(LoanIsNotPaid*LoanIsGood,EndingBalance,""), "")</f>
        <v/>
      </c>
    </row>
    <row r="335" spans="2:8" ht="20.149999999999999" customHeight="1" x14ac:dyDescent="0.3">
      <c r="B335" s="3" t="str">
        <f ca="1">IFERROR(IF(LoanIsNotPaid*LoanIsGood,PaymentNumber,""), "")</f>
        <v/>
      </c>
      <c r="C335" s="4" t="str">
        <f ca="1">IFERROR(IF(LoanIsNotPaid*LoanIsGood,PaymentDate,""), "")</f>
        <v/>
      </c>
      <c r="D335" s="5" t="str">
        <f ca="1">IFERROR(IF(LoanIsNotPaid*LoanIsGood,LoanValue,""), "")</f>
        <v/>
      </c>
      <c r="E335" s="5" t="str">
        <f ca="1">IFERROR(IF(LoanIsNotPaid*LoanIsGood,MonthlyPayment,""), "")</f>
        <v/>
      </c>
      <c r="F335" s="5" t="str">
        <f ca="1">IFERROR(IF(LoanIsNotPaid*LoanIsGood,Principal,""), "")</f>
        <v/>
      </c>
      <c r="G335" s="5" t="str">
        <f ca="1">IFERROR(IF(LoanIsNotPaid*LoanIsGood,InterestAmt,""), "")</f>
        <v/>
      </c>
      <c r="H335" s="5" t="str">
        <f ca="1">IFERROR(IF(LoanIsNotPaid*LoanIsGood,EndingBalance,""), "")</f>
        <v/>
      </c>
    </row>
    <row r="336" spans="2:8" ht="20.149999999999999" customHeight="1" x14ac:dyDescent="0.3">
      <c r="B336" s="3" t="str">
        <f ca="1">IFERROR(IF(LoanIsNotPaid*LoanIsGood,PaymentNumber,""), "")</f>
        <v/>
      </c>
      <c r="C336" s="4" t="str">
        <f ca="1">IFERROR(IF(LoanIsNotPaid*LoanIsGood,PaymentDate,""), "")</f>
        <v/>
      </c>
      <c r="D336" s="5" t="str">
        <f ca="1">IFERROR(IF(LoanIsNotPaid*LoanIsGood,LoanValue,""), "")</f>
        <v/>
      </c>
      <c r="E336" s="5" t="str">
        <f ca="1">IFERROR(IF(LoanIsNotPaid*LoanIsGood,MonthlyPayment,""), "")</f>
        <v/>
      </c>
      <c r="F336" s="5" t="str">
        <f ca="1">IFERROR(IF(LoanIsNotPaid*LoanIsGood,Principal,""), "")</f>
        <v/>
      </c>
      <c r="G336" s="5" t="str">
        <f ca="1">IFERROR(IF(LoanIsNotPaid*LoanIsGood,InterestAmt,""), "")</f>
        <v/>
      </c>
      <c r="H336" s="5" t="str">
        <f ca="1">IFERROR(IF(LoanIsNotPaid*LoanIsGood,EndingBalance,""), "")</f>
        <v/>
      </c>
    </row>
    <row r="337" spans="2:8" ht="20.149999999999999" customHeight="1" x14ac:dyDescent="0.3">
      <c r="B337" s="3" t="str">
        <f ca="1">IFERROR(IF(LoanIsNotPaid*LoanIsGood,PaymentNumber,""), "")</f>
        <v/>
      </c>
      <c r="C337" s="4" t="str">
        <f ca="1">IFERROR(IF(LoanIsNotPaid*LoanIsGood,PaymentDate,""), "")</f>
        <v/>
      </c>
      <c r="D337" s="5" t="str">
        <f ca="1">IFERROR(IF(LoanIsNotPaid*LoanIsGood,LoanValue,""), "")</f>
        <v/>
      </c>
      <c r="E337" s="5" t="str">
        <f ca="1">IFERROR(IF(LoanIsNotPaid*LoanIsGood,MonthlyPayment,""), "")</f>
        <v/>
      </c>
      <c r="F337" s="5" t="str">
        <f ca="1">IFERROR(IF(LoanIsNotPaid*LoanIsGood,Principal,""), "")</f>
        <v/>
      </c>
      <c r="G337" s="5" t="str">
        <f ca="1">IFERROR(IF(LoanIsNotPaid*LoanIsGood,InterestAmt,""), "")</f>
        <v/>
      </c>
      <c r="H337" s="5" t="str">
        <f ca="1">IFERROR(IF(LoanIsNotPaid*LoanIsGood,EndingBalance,""), "")</f>
        <v/>
      </c>
    </row>
    <row r="338" spans="2:8" ht="20.149999999999999" customHeight="1" x14ac:dyDescent="0.3">
      <c r="B338" s="3" t="str">
        <f ca="1">IFERROR(IF(LoanIsNotPaid*LoanIsGood,PaymentNumber,""), "")</f>
        <v/>
      </c>
      <c r="C338" s="4" t="str">
        <f ca="1">IFERROR(IF(LoanIsNotPaid*LoanIsGood,PaymentDate,""), "")</f>
        <v/>
      </c>
      <c r="D338" s="5" t="str">
        <f ca="1">IFERROR(IF(LoanIsNotPaid*LoanIsGood,LoanValue,""), "")</f>
        <v/>
      </c>
      <c r="E338" s="5" t="str">
        <f ca="1">IFERROR(IF(LoanIsNotPaid*LoanIsGood,MonthlyPayment,""), "")</f>
        <v/>
      </c>
      <c r="F338" s="5" t="str">
        <f ca="1">IFERROR(IF(LoanIsNotPaid*LoanIsGood,Principal,""), "")</f>
        <v/>
      </c>
      <c r="G338" s="5" t="str">
        <f ca="1">IFERROR(IF(LoanIsNotPaid*LoanIsGood,InterestAmt,""), "")</f>
        <v/>
      </c>
      <c r="H338" s="5" t="str">
        <f ca="1">IFERROR(IF(LoanIsNotPaid*LoanIsGood,EndingBalance,""), "")</f>
        <v/>
      </c>
    </row>
    <row r="339" spans="2:8" ht="20.149999999999999" customHeight="1" x14ac:dyDescent="0.3">
      <c r="B339" s="3" t="str">
        <f ca="1">IFERROR(IF(LoanIsNotPaid*LoanIsGood,PaymentNumber,""), "")</f>
        <v/>
      </c>
      <c r="C339" s="4" t="str">
        <f ca="1">IFERROR(IF(LoanIsNotPaid*LoanIsGood,PaymentDate,""), "")</f>
        <v/>
      </c>
      <c r="D339" s="5" t="str">
        <f ca="1">IFERROR(IF(LoanIsNotPaid*LoanIsGood,LoanValue,""), "")</f>
        <v/>
      </c>
      <c r="E339" s="5" t="str">
        <f ca="1">IFERROR(IF(LoanIsNotPaid*LoanIsGood,MonthlyPayment,""), "")</f>
        <v/>
      </c>
      <c r="F339" s="5" t="str">
        <f ca="1">IFERROR(IF(LoanIsNotPaid*LoanIsGood,Principal,""), "")</f>
        <v/>
      </c>
      <c r="G339" s="5" t="str">
        <f ca="1">IFERROR(IF(LoanIsNotPaid*LoanIsGood,InterestAmt,""), "")</f>
        <v/>
      </c>
      <c r="H339" s="5" t="str">
        <f ca="1">IFERROR(IF(LoanIsNotPaid*LoanIsGood,EndingBalance,""), "")</f>
        <v/>
      </c>
    </row>
    <row r="340" spans="2:8" ht="20.149999999999999" customHeight="1" x14ac:dyDescent="0.3">
      <c r="B340" s="3" t="str">
        <f ca="1">IFERROR(IF(LoanIsNotPaid*LoanIsGood,PaymentNumber,""), "")</f>
        <v/>
      </c>
      <c r="C340" s="4" t="str">
        <f ca="1">IFERROR(IF(LoanIsNotPaid*LoanIsGood,PaymentDate,""), "")</f>
        <v/>
      </c>
      <c r="D340" s="5" t="str">
        <f ca="1">IFERROR(IF(LoanIsNotPaid*LoanIsGood,LoanValue,""), "")</f>
        <v/>
      </c>
      <c r="E340" s="5" t="str">
        <f ca="1">IFERROR(IF(LoanIsNotPaid*LoanIsGood,MonthlyPayment,""), "")</f>
        <v/>
      </c>
      <c r="F340" s="5" t="str">
        <f ca="1">IFERROR(IF(LoanIsNotPaid*LoanIsGood,Principal,""), "")</f>
        <v/>
      </c>
      <c r="G340" s="5" t="str">
        <f ca="1">IFERROR(IF(LoanIsNotPaid*LoanIsGood,InterestAmt,""), "")</f>
        <v/>
      </c>
      <c r="H340" s="5" t="str">
        <f ca="1">IFERROR(IF(LoanIsNotPaid*LoanIsGood,EndingBalance,""), "")</f>
        <v/>
      </c>
    </row>
    <row r="341" spans="2:8" ht="20.149999999999999" customHeight="1" x14ac:dyDescent="0.3">
      <c r="B341" s="3" t="str">
        <f ca="1">IFERROR(IF(LoanIsNotPaid*LoanIsGood,PaymentNumber,""), "")</f>
        <v/>
      </c>
      <c r="C341" s="4" t="str">
        <f ca="1">IFERROR(IF(LoanIsNotPaid*LoanIsGood,PaymentDate,""), "")</f>
        <v/>
      </c>
      <c r="D341" s="5" t="str">
        <f ca="1">IFERROR(IF(LoanIsNotPaid*LoanIsGood,LoanValue,""), "")</f>
        <v/>
      </c>
      <c r="E341" s="5" t="str">
        <f ca="1">IFERROR(IF(LoanIsNotPaid*LoanIsGood,MonthlyPayment,""), "")</f>
        <v/>
      </c>
      <c r="F341" s="5" t="str">
        <f ca="1">IFERROR(IF(LoanIsNotPaid*LoanIsGood,Principal,""), "")</f>
        <v/>
      </c>
      <c r="G341" s="5" t="str">
        <f ca="1">IFERROR(IF(LoanIsNotPaid*LoanIsGood,InterestAmt,""), "")</f>
        <v/>
      </c>
      <c r="H341" s="5" t="str">
        <f ca="1">IFERROR(IF(LoanIsNotPaid*LoanIsGood,EndingBalance,""), "")</f>
        <v/>
      </c>
    </row>
    <row r="342" spans="2:8" ht="20.149999999999999" customHeight="1" x14ac:dyDescent="0.3">
      <c r="B342" s="3" t="str">
        <f ca="1">IFERROR(IF(LoanIsNotPaid*LoanIsGood,PaymentNumber,""), "")</f>
        <v/>
      </c>
      <c r="C342" s="4" t="str">
        <f ca="1">IFERROR(IF(LoanIsNotPaid*LoanIsGood,PaymentDate,""), "")</f>
        <v/>
      </c>
      <c r="D342" s="5" t="str">
        <f ca="1">IFERROR(IF(LoanIsNotPaid*LoanIsGood,LoanValue,""), "")</f>
        <v/>
      </c>
      <c r="E342" s="5" t="str">
        <f ca="1">IFERROR(IF(LoanIsNotPaid*LoanIsGood,MonthlyPayment,""), "")</f>
        <v/>
      </c>
      <c r="F342" s="5" t="str">
        <f ca="1">IFERROR(IF(LoanIsNotPaid*LoanIsGood,Principal,""), "")</f>
        <v/>
      </c>
      <c r="G342" s="5" t="str">
        <f ca="1">IFERROR(IF(LoanIsNotPaid*LoanIsGood,InterestAmt,""), "")</f>
        <v/>
      </c>
      <c r="H342" s="5" t="str">
        <f ca="1">IFERROR(IF(LoanIsNotPaid*LoanIsGood,EndingBalance,""), "")</f>
        <v/>
      </c>
    </row>
    <row r="343" spans="2:8" ht="20.149999999999999" customHeight="1" x14ac:dyDescent="0.3">
      <c r="B343" s="3" t="str">
        <f ca="1">IFERROR(IF(LoanIsNotPaid*LoanIsGood,PaymentNumber,""), "")</f>
        <v/>
      </c>
      <c r="C343" s="4" t="str">
        <f ca="1">IFERROR(IF(LoanIsNotPaid*LoanIsGood,PaymentDate,""), "")</f>
        <v/>
      </c>
      <c r="D343" s="5" t="str">
        <f ca="1">IFERROR(IF(LoanIsNotPaid*LoanIsGood,LoanValue,""), "")</f>
        <v/>
      </c>
      <c r="E343" s="5" t="str">
        <f ca="1">IFERROR(IF(LoanIsNotPaid*LoanIsGood,MonthlyPayment,""), "")</f>
        <v/>
      </c>
      <c r="F343" s="5" t="str">
        <f ca="1">IFERROR(IF(LoanIsNotPaid*LoanIsGood,Principal,""), "")</f>
        <v/>
      </c>
      <c r="G343" s="5" t="str">
        <f ca="1">IFERROR(IF(LoanIsNotPaid*LoanIsGood,InterestAmt,""), "")</f>
        <v/>
      </c>
      <c r="H343" s="5" t="str">
        <f ca="1">IFERROR(IF(LoanIsNotPaid*LoanIsGood,EndingBalance,""), "")</f>
        <v/>
      </c>
    </row>
    <row r="344" spans="2:8" ht="20.149999999999999" customHeight="1" x14ac:dyDescent="0.3">
      <c r="B344" s="3" t="str">
        <f ca="1">IFERROR(IF(LoanIsNotPaid*LoanIsGood,PaymentNumber,""), "")</f>
        <v/>
      </c>
      <c r="C344" s="4" t="str">
        <f ca="1">IFERROR(IF(LoanIsNotPaid*LoanIsGood,PaymentDate,""), "")</f>
        <v/>
      </c>
      <c r="D344" s="5" t="str">
        <f ca="1">IFERROR(IF(LoanIsNotPaid*LoanIsGood,LoanValue,""), "")</f>
        <v/>
      </c>
      <c r="E344" s="5" t="str">
        <f ca="1">IFERROR(IF(LoanIsNotPaid*LoanIsGood,MonthlyPayment,""), "")</f>
        <v/>
      </c>
      <c r="F344" s="5" t="str">
        <f ca="1">IFERROR(IF(LoanIsNotPaid*LoanIsGood,Principal,""), "")</f>
        <v/>
      </c>
      <c r="G344" s="5" t="str">
        <f ca="1">IFERROR(IF(LoanIsNotPaid*LoanIsGood,InterestAmt,""), "")</f>
        <v/>
      </c>
      <c r="H344" s="5" t="str">
        <f ca="1">IFERROR(IF(LoanIsNotPaid*LoanIsGood,EndingBalance,""), "")</f>
        <v/>
      </c>
    </row>
    <row r="345" spans="2:8" ht="20.149999999999999" customHeight="1" x14ac:dyDescent="0.3">
      <c r="B345" s="3" t="str">
        <f ca="1">IFERROR(IF(LoanIsNotPaid*LoanIsGood,PaymentNumber,""), "")</f>
        <v/>
      </c>
      <c r="C345" s="4" t="str">
        <f ca="1">IFERROR(IF(LoanIsNotPaid*LoanIsGood,PaymentDate,""), "")</f>
        <v/>
      </c>
      <c r="D345" s="5" t="str">
        <f ca="1">IFERROR(IF(LoanIsNotPaid*LoanIsGood,LoanValue,""), "")</f>
        <v/>
      </c>
      <c r="E345" s="5" t="str">
        <f ca="1">IFERROR(IF(LoanIsNotPaid*LoanIsGood,MonthlyPayment,""), "")</f>
        <v/>
      </c>
      <c r="F345" s="5" t="str">
        <f ca="1">IFERROR(IF(LoanIsNotPaid*LoanIsGood,Principal,""), "")</f>
        <v/>
      </c>
      <c r="G345" s="5" t="str">
        <f ca="1">IFERROR(IF(LoanIsNotPaid*LoanIsGood,InterestAmt,""), "")</f>
        <v/>
      </c>
      <c r="H345" s="5" t="str">
        <f ca="1">IFERROR(IF(LoanIsNotPaid*LoanIsGood,EndingBalance,""), "")</f>
        <v/>
      </c>
    </row>
    <row r="346" spans="2:8" ht="20.149999999999999" customHeight="1" x14ac:dyDescent="0.3">
      <c r="B346" s="3" t="str">
        <f ca="1">IFERROR(IF(LoanIsNotPaid*LoanIsGood,PaymentNumber,""), "")</f>
        <v/>
      </c>
      <c r="C346" s="4" t="str">
        <f ca="1">IFERROR(IF(LoanIsNotPaid*LoanIsGood,PaymentDate,""), "")</f>
        <v/>
      </c>
      <c r="D346" s="5" t="str">
        <f ca="1">IFERROR(IF(LoanIsNotPaid*LoanIsGood,LoanValue,""), "")</f>
        <v/>
      </c>
      <c r="E346" s="5" t="str">
        <f ca="1">IFERROR(IF(LoanIsNotPaid*LoanIsGood,MonthlyPayment,""), "")</f>
        <v/>
      </c>
      <c r="F346" s="5" t="str">
        <f ca="1">IFERROR(IF(LoanIsNotPaid*LoanIsGood,Principal,""), "")</f>
        <v/>
      </c>
      <c r="G346" s="5" t="str">
        <f ca="1">IFERROR(IF(LoanIsNotPaid*LoanIsGood,InterestAmt,""), "")</f>
        <v/>
      </c>
      <c r="H346" s="5" t="str">
        <f ca="1">IFERROR(IF(LoanIsNotPaid*LoanIsGood,EndingBalance,""), "")</f>
        <v/>
      </c>
    </row>
    <row r="347" spans="2:8" ht="20.149999999999999" customHeight="1" x14ac:dyDescent="0.3">
      <c r="B347" s="3" t="str">
        <f ca="1">IFERROR(IF(LoanIsNotPaid*LoanIsGood,PaymentNumber,""), "")</f>
        <v/>
      </c>
      <c r="C347" s="4" t="str">
        <f ca="1">IFERROR(IF(LoanIsNotPaid*LoanIsGood,PaymentDate,""), "")</f>
        <v/>
      </c>
      <c r="D347" s="5" t="str">
        <f ca="1">IFERROR(IF(LoanIsNotPaid*LoanIsGood,LoanValue,""), "")</f>
        <v/>
      </c>
      <c r="E347" s="5" t="str">
        <f ca="1">IFERROR(IF(LoanIsNotPaid*LoanIsGood,MonthlyPayment,""), "")</f>
        <v/>
      </c>
      <c r="F347" s="5" t="str">
        <f ca="1">IFERROR(IF(LoanIsNotPaid*LoanIsGood,Principal,""), "")</f>
        <v/>
      </c>
      <c r="G347" s="5" t="str">
        <f ca="1">IFERROR(IF(LoanIsNotPaid*LoanIsGood,InterestAmt,""), "")</f>
        <v/>
      </c>
      <c r="H347" s="5" t="str">
        <f ca="1">IFERROR(IF(LoanIsNotPaid*LoanIsGood,EndingBalance,""), "")</f>
        <v/>
      </c>
    </row>
    <row r="348" spans="2:8" ht="20.149999999999999" customHeight="1" x14ac:dyDescent="0.3">
      <c r="B348" s="3" t="str">
        <f ca="1">IFERROR(IF(LoanIsNotPaid*LoanIsGood,PaymentNumber,""), "")</f>
        <v/>
      </c>
      <c r="C348" s="4" t="str">
        <f ca="1">IFERROR(IF(LoanIsNotPaid*LoanIsGood,PaymentDate,""), "")</f>
        <v/>
      </c>
      <c r="D348" s="5" t="str">
        <f ca="1">IFERROR(IF(LoanIsNotPaid*LoanIsGood,LoanValue,""), "")</f>
        <v/>
      </c>
      <c r="E348" s="5" t="str">
        <f ca="1">IFERROR(IF(LoanIsNotPaid*LoanIsGood,MonthlyPayment,""), "")</f>
        <v/>
      </c>
      <c r="F348" s="5" t="str">
        <f ca="1">IFERROR(IF(LoanIsNotPaid*LoanIsGood,Principal,""), "")</f>
        <v/>
      </c>
      <c r="G348" s="5" t="str">
        <f ca="1">IFERROR(IF(LoanIsNotPaid*LoanIsGood,InterestAmt,""), "")</f>
        <v/>
      </c>
      <c r="H348" s="5" t="str">
        <f ca="1">IFERROR(IF(LoanIsNotPaid*LoanIsGood,EndingBalance,""), "")</f>
        <v/>
      </c>
    </row>
    <row r="349" spans="2:8" ht="20.149999999999999" customHeight="1" x14ac:dyDescent="0.3">
      <c r="B349" s="3" t="str">
        <f ca="1">IFERROR(IF(LoanIsNotPaid*LoanIsGood,PaymentNumber,""), "")</f>
        <v/>
      </c>
      <c r="C349" s="4" t="str">
        <f ca="1">IFERROR(IF(LoanIsNotPaid*LoanIsGood,PaymentDate,""), "")</f>
        <v/>
      </c>
      <c r="D349" s="5" t="str">
        <f ca="1">IFERROR(IF(LoanIsNotPaid*LoanIsGood,LoanValue,""), "")</f>
        <v/>
      </c>
      <c r="E349" s="5" t="str">
        <f ca="1">IFERROR(IF(LoanIsNotPaid*LoanIsGood,MonthlyPayment,""), "")</f>
        <v/>
      </c>
      <c r="F349" s="5" t="str">
        <f ca="1">IFERROR(IF(LoanIsNotPaid*LoanIsGood,Principal,""), "")</f>
        <v/>
      </c>
      <c r="G349" s="5" t="str">
        <f ca="1">IFERROR(IF(LoanIsNotPaid*LoanIsGood,InterestAmt,""), "")</f>
        <v/>
      </c>
      <c r="H349" s="5" t="str">
        <f ca="1">IFERROR(IF(LoanIsNotPaid*LoanIsGood,EndingBalance,""), "")</f>
        <v/>
      </c>
    </row>
    <row r="350" spans="2:8" ht="20.149999999999999" customHeight="1" x14ac:dyDescent="0.3">
      <c r="B350" s="3" t="str">
        <f ca="1">IFERROR(IF(LoanIsNotPaid*LoanIsGood,PaymentNumber,""), "")</f>
        <v/>
      </c>
      <c r="C350" s="4" t="str">
        <f ca="1">IFERROR(IF(LoanIsNotPaid*LoanIsGood,PaymentDate,""), "")</f>
        <v/>
      </c>
      <c r="D350" s="5" t="str">
        <f ca="1">IFERROR(IF(LoanIsNotPaid*LoanIsGood,LoanValue,""), "")</f>
        <v/>
      </c>
      <c r="E350" s="5" t="str">
        <f ca="1">IFERROR(IF(LoanIsNotPaid*LoanIsGood,MonthlyPayment,""), "")</f>
        <v/>
      </c>
      <c r="F350" s="5" t="str">
        <f ca="1">IFERROR(IF(LoanIsNotPaid*LoanIsGood,Principal,""), "")</f>
        <v/>
      </c>
      <c r="G350" s="5" t="str">
        <f ca="1">IFERROR(IF(LoanIsNotPaid*LoanIsGood,InterestAmt,""), "")</f>
        <v/>
      </c>
      <c r="H350" s="5" t="str">
        <f ca="1">IFERROR(IF(LoanIsNotPaid*LoanIsGood,EndingBalance,""), "")</f>
        <v/>
      </c>
    </row>
    <row r="351" spans="2:8" ht="20.149999999999999" customHeight="1" x14ac:dyDescent="0.3">
      <c r="B351" s="3" t="str">
        <f ca="1">IFERROR(IF(LoanIsNotPaid*LoanIsGood,PaymentNumber,""), "")</f>
        <v/>
      </c>
      <c r="C351" s="4" t="str">
        <f ca="1">IFERROR(IF(LoanIsNotPaid*LoanIsGood,PaymentDate,""), "")</f>
        <v/>
      </c>
      <c r="D351" s="5" t="str">
        <f ca="1">IFERROR(IF(LoanIsNotPaid*LoanIsGood,LoanValue,""), "")</f>
        <v/>
      </c>
      <c r="E351" s="5" t="str">
        <f ca="1">IFERROR(IF(LoanIsNotPaid*LoanIsGood,MonthlyPayment,""), "")</f>
        <v/>
      </c>
      <c r="F351" s="5" t="str">
        <f ca="1">IFERROR(IF(LoanIsNotPaid*LoanIsGood,Principal,""), "")</f>
        <v/>
      </c>
      <c r="G351" s="5" t="str">
        <f ca="1">IFERROR(IF(LoanIsNotPaid*LoanIsGood,InterestAmt,""), "")</f>
        <v/>
      </c>
      <c r="H351" s="5" t="str">
        <f ca="1">IFERROR(IF(LoanIsNotPaid*LoanIsGood,EndingBalance,""), "")</f>
        <v/>
      </c>
    </row>
    <row r="352" spans="2:8" ht="20.149999999999999" customHeight="1" x14ac:dyDescent="0.3">
      <c r="B352" s="3" t="str">
        <f ca="1">IFERROR(IF(LoanIsNotPaid*LoanIsGood,PaymentNumber,""), "")</f>
        <v/>
      </c>
      <c r="C352" s="4" t="str">
        <f ca="1">IFERROR(IF(LoanIsNotPaid*LoanIsGood,PaymentDate,""), "")</f>
        <v/>
      </c>
      <c r="D352" s="5" t="str">
        <f ca="1">IFERROR(IF(LoanIsNotPaid*LoanIsGood,LoanValue,""), "")</f>
        <v/>
      </c>
      <c r="E352" s="5" t="str">
        <f ca="1">IFERROR(IF(LoanIsNotPaid*LoanIsGood,MonthlyPayment,""), "")</f>
        <v/>
      </c>
      <c r="F352" s="5" t="str">
        <f ca="1">IFERROR(IF(LoanIsNotPaid*LoanIsGood,Principal,""), "")</f>
        <v/>
      </c>
      <c r="G352" s="5" t="str">
        <f ca="1">IFERROR(IF(LoanIsNotPaid*LoanIsGood,InterestAmt,""), "")</f>
        <v/>
      </c>
      <c r="H352" s="5" t="str">
        <f ca="1">IFERROR(IF(LoanIsNotPaid*LoanIsGood,EndingBalance,""), "")</f>
        <v/>
      </c>
    </row>
    <row r="353" spans="2:8" ht="20.149999999999999" customHeight="1" x14ac:dyDescent="0.3">
      <c r="B353" s="3" t="str">
        <f ca="1">IFERROR(IF(LoanIsNotPaid*LoanIsGood,PaymentNumber,""), "")</f>
        <v/>
      </c>
      <c r="C353" s="4" t="str">
        <f ca="1">IFERROR(IF(LoanIsNotPaid*LoanIsGood,PaymentDate,""), "")</f>
        <v/>
      </c>
      <c r="D353" s="5" t="str">
        <f ca="1">IFERROR(IF(LoanIsNotPaid*LoanIsGood,LoanValue,""), "")</f>
        <v/>
      </c>
      <c r="E353" s="5" t="str">
        <f ca="1">IFERROR(IF(LoanIsNotPaid*LoanIsGood,MonthlyPayment,""), "")</f>
        <v/>
      </c>
      <c r="F353" s="5" t="str">
        <f ca="1">IFERROR(IF(LoanIsNotPaid*LoanIsGood,Principal,""), "")</f>
        <v/>
      </c>
      <c r="G353" s="5" t="str">
        <f ca="1">IFERROR(IF(LoanIsNotPaid*LoanIsGood,InterestAmt,""), "")</f>
        <v/>
      </c>
      <c r="H353" s="5" t="str">
        <f ca="1">IFERROR(IF(LoanIsNotPaid*LoanIsGood,EndingBalance,""), "")</f>
        <v/>
      </c>
    </row>
    <row r="354" spans="2:8" ht="20.149999999999999" customHeight="1" x14ac:dyDescent="0.3">
      <c r="B354" s="3" t="str">
        <f ca="1">IFERROR(IF(LoanIsNotPaid*LoanIsGood,PaymentNumber,""), "")</f>
        <v/>
      </c>
      <c r="C354" s="4" t="str">
        <f ca="1">IFERROR(IF(LoanIsNotPaid*LoanIsGood,PaymentDate,""), "")</f>
        <v/>
      </c>
      <c r="D354" s="5" t="str">
        <f ca="1">IFERROR(IF(LoanIsNotPaid*LoanIsGood,LoanValue,""), "")</f>
        <v/>
      </c>
      <c r="E354" s="5" t="str">
        <f ca="1">IFERROR(IF(LoanIsNotPaid*LoanIsGood,MonthlyPayment,""), "")</f>
        <v/>
      </c>
      <c r="F354" s="5" t="str">
        <f ca="1">IFERROR(IF(LoanIsNotPaid*LoanIsGood,Principal,""), "")</f>
        <v/>
      </c>
      <c r="G354" s="5" t="str">
        <f ca="1">IFERROR(IF(LoanIsNotPaid*LoanIsGood,InterestAmt,""), "")</f>
        <v/>
      </c>
      <c r="H354" s="5" t="str">
        <f ca="1">IFERROR(IF(LoanIsNotPaid*LoanIsGood,EndingBalance,""), "")</f>
        <v/>
      </c>
    </row>
    <row r="355" spans="2:8" ht="20.149999999999999" customHeight="1" x14ac:dyDescent="0.3">
      <c r="B355" s="3" t="str">
        <f ca="1">IFERROR(IF(LoanIsNotPaid*LoanIsGood,PaymentNumber,""), "")</f>
        <v/>
      </c>
      <c r="C355" s="4" t="str">
        <f ca="1">IFERROR(IF(LoanIsNotPaid*LoanIsGood,PaymentDate,""), "")</f>
        <v/>
      </c>
      <c r="D355" s="5" t="str">
        <f ca="1">IFERROR(IF(LoanIsNotPaid*LoanIsGood,LoanValue,""), "")</f>
        <v/>
      </c>
      <c r="E355" s="5" t="str">
        <f ca="1">IFERROR(IF(LoanIsNotPaid*LoanIsGood,MonthlyPayment,""), "")</f>
        <v/>
      </c>
      <c r="F355" s="5" t="str">
        <f ca="1">IFERROR(IF(LoanIsNotPaid*LoanIsGood,Principal,""), "")</f>
        <v/>
      </c>
      <c r="G355" s="5" t="str">
        <f ca="1">IFERROR(IF(LoanIsNotPaid*LoanIsGood,InterestAmt,""), "")</f>
        <v/>
      </c>
      <c r="H355" s="5" t="str">
        <f ca="1">IFERROR(IF(LoanIsNotPaid*LoanIsGood,EndingBalance,""), "")</f>
        <v/>
      </c>
    </row>
    <row r="356" spans="2:8" ht="20.149999999999999" customHeight="1" x14ac:dyDescent="0.3">
      <c r="B356" s="3" t="str">
        <f ca="1">IFERROR(IF(LoanIsNotPaid*LoanIsGood,PaymentNumber,""), "")</f>
        <v/>
      </c>
      <c r="C356" s="4" t="str">
        <f ca="1">IFERROR(IF(LoanIsNotPaid*LoanIsGood,PaymentDate,""), "")</f>
        <v/>
      </c>
      <c r="D356" s="5" t="str">
        <f ca="1">IFERROR(IF(LoanIsNotPaid*LoanIsGood,LoanValue,""), "")</f>
        <v/>
      </c>
      <c r="E356" s="5" t="str">
        <f ca="1">IFERROR(IF(LoanIsNotPaid*LoanIsGood,MonthlyPayment,""), "")</f>
        <v/>
      </c>
      <c r="F356" s="5" t="str">
        <f ca="1">IFERROR(IF(LoanIsNotPaid*LoanIsGood,Principal,""), "")</f>
        <v/>
      </c>
      <c r="G356" s="5" t="str">
        <f ca="1">IFERROR(IF(LoanIsNotPaid*LoanIsGood,InterestAmt,""), "")</f>
        <v/>
      </c>
      <c r="H356" s="5" t="str">
        <f ca="1">IFERROR(IF(LoanIsNotPaid*LoanIsGood,EndingBalance,""), "")</f>
        <v/>
      </c>
    </row>
    <row r="357" spans="2:8" ht="20.149999999999999" customHeight="1" x14ac:dyDescent="0.3">
      <c r="B357" s="3" t="str">
        <f ca="1">IFERROR(IF(LoanIsNotPaid*LoanIsGood,PaymentNumber,""), "")</f>
        <v/>
      </c>
      <c r="C357" s="4" t="str">
        <f ca="1">IFERROR(IF(LoanIsNotPaid*LoanIsGood,PaymentDate,""), "")</f>
        <v/>
      </c>
      <c r="D357" s="5" t="str">
        <f ca="1">IFERROR(IF(LoanIsNotPaid*LoanIsGood,LoanValue,""), "")</f>
        <v/>
      </c>
      <c r="E357" s="5" t="str">
        <f ca="1">IFERROR(IF(LoanIsNotPaid*LoanIsGood,MonthlyPayment,""), "")</f>
        <v/>
      </c>
      <c r="F357" s="5" t="str">
        <f ca="1">IFERROR(IF(LoanIsNotPaid*LoanIsGood,Principal,""), "")</f>
        <v/>
      </c>
      <c r="G357" s="5" t="str">
        <f ca="1">IFERROR(IF(LoanIsNotPaid*LoanIsGood,InterestAmt,""), "")</f>
        <v/>
      </c>
      <c r="H357" s="5" t="str">
        <f ca="1">IFERROR(IF(LoanIsNotPaid*LoanIsGood,EndingBalance,""), "")</f>
        <v/>
      </c>
    </row>
    <row r="358" spans="2:8" ht="20.149999999999999" customHeight="1" x14ac:dyDescent="0.3">
      <c r="B358" s="3" t="str">
        <f ca="1">IFERROR(IF(LoanIsNotPaid*LoanIsGood,PaymentNumber,""), "")</f>
        <v/>
      </c>
      <c r="C358" s="4" t="str">
        <f ca="1">IFERROR(IF(LoanIsNotPaid*LoanIsGood,PaymentDate,""), "")</f>
        <v/>
      </c>
      <c r="D358" s="5" t="str">
        <f ca="1">IFERROR(IF(LoanIsNotPaid*LoanIsGood,LoanValue,""), "")</f>
        <v/>
      </c>
      <c r="E358" s="5" t="str">
        <f ca="1">IFERROR(IF(LoanIsNotPaid*LoanIsGood,MonthlyPayment,""), "")</f>
        <v/>
      </c>
      <c r="F358" s="5" t="str">
        <f ca="1">IFERROR(IF(LoanIsNotPaid*LoanIsGood,Principal,""), "")</f>
        <v/>
      </c>
      <c r="G358" s="5" t="str">
        <f ca="1">IFERROR(IF(LoanIsNotPaid*LoanIsGood,InterestAmt,""), "")</f>
        <v/>
      </c>
      <c r="H358" s="5" t="str">
        <f ca="1">IFERROR(IF(LoanIsNotPaid*LoanIsGood,EndingBalance,""), "")</f>
        <v/>
      </c>
    </row>
    <row r="359" spans="2:8" ht="20.149999999999999" customHeight="1" x14ac:dyDescent="0.3">
      <c r="B359" s="3" t="str">
        <f ca="1">IFERROR(IF(LoanIsNotPaid*LoanIsGood,PaymentNumber,""), "")</f>
        <v/>
      </c>
      <c r="C359" s="4" t="str">
        <f ca="1">IFERROR(IF(LoanIsNotPaid*LoanIsGood,PaymentDate,""), "")</f>
        <v/>
      </c>
      <c r="D359" s="5" t="str">
        <f ca="1">IFERROR(IF(LoanIsNotPaid*LoanIsGood,LoanValue,""), "")</f>
        <v/>
      </c>
      <c r="E359" s="5" t="str">
        <f ca="1">IFERROR(IF(LoanIsNotPaid*LoanIsGood,MonthlyPayment,""), "")</f>
        <v/>
      </c>
      <c r="F359" s="5" t="str">
        <f ca="1">IFERROR(IF(LoanIsNotPaid*LoanIsGood,Principal,""), "")</f>
        <v/>
      </c>
      <c r="G359" s="5" t="str">
        <f ca="1">IFERROR(IF(LoanIsNotPaid*LoanIsGood,InterestAmt,""), "")</f>
        <v/>
      </c>
      <c r="H359" s="5" t="str">
        <f ca="1">IFERROR(IF(LoanIsNotPaid*LoanIsGood,EndingBalance,""), "")</f>
        <v/>
      </c>
    </row>
    <row r="360" spans="2:8" ht="20.149999999999999" customHeight="1" x14ac:dyDescent="0.3">
      <c r="B360" s="3" t="str">
        <f ca="1">IFERROR(IF(LoanIsNotPaid*LoanIsGood,PaymentNumber,""), "")</f>
        <v/>
      </c>
      <c r="C360" s="4" t="str">
        <f ca="1">IFERROR(IF(LoanIsNotPaid*LoanIsGood,PaymentDate,""), "")</f>
        <v/>
      </c>
      <c r="D360" s="5" t="str">
        <f ca="1">IFERROR(IF(LoanIsNotPaid*LoanIsGood,LoanValue,""), "")</f>
        <v/>
      </c>
      <c r="E360" s="5" t="str">
        <f ca="1">IFERROR(IF(LoanIsNotPaid*LoanIsGood,MonthlyPayment,""), "")</f>
        <v/>
      </c>
      <c r="F360" s="5" t="str">
        <f ca="1">IFERROR(IF(LoanIsNotPaid*LoanIsGood,Principal,""), "")</f>
        <v/>
      </c>
      <c r="G360" s="5" t="str">
        <f ca="1">IFERROR(IF(LoanIsNotPaid*LoanIsGood,InterestAmt,""), "")</f>
        <v/>
      </c>
      <c r="H360" s="5" t="str">
        <f ca="1">IFERROR(IF(LoanIsNotPaid*LoanIsGood,EndingBalance,""), "")</f>
        <v/>
      </c>
    </row>
    <row r="361" spans="2:8" ht="20.149999999999999" customHeight="1" x14ac:dyDescent="0.3">
      <c r="B361" s="3" t="str">
        <f ca="1">IFERROR(IF(LoanIsNotPaid*LoanIsGood,PaymentNumber,""), "")</f>
        <v/>
      </c>
      <c r="C361" s="4" t="str">
        <f ca="1">IFERROR(IF(LoanIsNotPaid*LoanIsGood,PaymentDate,""), "")</f>
        <v/>
      </c>
      <c r="D361" s="5" t="str">
        <f ca="1">IFERROR(IF(LoanIsNotPaid*LoanIsGood,LoanValue,""), "")</f>
        <v/>
      </c>
      <c r="E361" s="5" t="str">
        <f ca="1">IFERROR(IF(LoanIsNotPaid*LoanIsGood,MonthlyPayment,""), "")</f>
        <v/>
      </c>
      <c r="F361" s="5" t="str">
        <f ca="1">IFERROR(IF(LoanIsNotPaid*LoanIsGood,Principal,""), "")</f>
        <v/>
      </c>
      <c r="G361" s="5" t="str">
        <f ca="1">IFERROR(IF(LoanIsNotPaid*LoanIsGood,InterestAmt,""), "")</f>
        <v/>
      </c>
      <c r="H361" s="5" t="str">
        <f ca="1">IFERROR(IF(LoanIsNotPaid*LoanIsGood,EndingBalance,""), "")</f>
        <v/>
      </c>
    </row>
    <row r="362" spans="2:8" ht="20.149999999999999" customHeight="1" x14ac:dyDescent="0.3">
      <c r="B362" s="3" t="str">
        <f ca="1">IFERROR(IF(LoanIsNotPaid*LoanIsGood,PaymentNumber,""), "")</f>
        <v/>
      </c>
      <c r="C362" s="4" t="str">
        <f ca="1">IFERROR(IF(LoanIsNotPaid*LoanIsGood,PaymentDate,""), "")</f>
        <v/>
      </c>
      <c r="D362" s="5" t="str">
        <f ca="1">IFERROR(IF(LoanIsNotPaid*LoanIsGood,LoanValue,""), "")</f>
        <v/>
      </c>
      <c r="E362" s="5" t="str">
        <f ca="1">IFERROR(IF(LoanIsNotPaid*LoanIsGood,MonthlyPayment,""), "")</f>
        <v/>
      </c>
      <c r="F362" s="5" t="str">
        <f ca="1">IFERROR(IF(LoanIsNotPaid*LoanIsGood,Principal,""), "")</f>
        <v/>
      </c>
      <c r="G362" s="5" t="str">
        <f ca="1">IFERROR(IF(LoanIsNotPaid*LoanIsGood,InterestAmt,""), "")</f>
        <v/>
      </c>
      <c r="H362" s="5" t="str">
        <f ca="1">IFERROR(IF(LoanIsNotPaid*LoanIsGood,EndingBalance,""), "")</f>
        <v/>
      </c>
    </row>
    <row r="363" spans="2:8" ht="20.149999999999999" customHeight="1" x14ac:dyDescent="0.3">
      <c r="B363" s="3" t="str">
        <f ca="1">IFERROR(IF(LoanIsNotPaid*LoanIsGood,PaymentNumber,""), "")</f>
        <v/>
      </c>
      <c r="C363" s="4" t="str">
        <f ca="1">IFERROR(IF(LoanIsNotPaid*LoanIsGood,PaymentDate,""), "")</f>
        <v/>
      </c>
      <c r="D363" s="5" t="str">
        <f ca="1">IFERROR(IF(LoanIsNotPaid*LoanIsGood,LoanValue,""), "")</f>
        <v/>
      </c>
      <c r="E363" s="5" t="str">
        <f ca="1">IFERROR(IF(LoanIsNotPaid*LoanIsGood,MonthlyPayment,""), "")</f>
        <v/>
      </c>
      <c r="F363" s="5" t="str">
        <f ca="1">IFERROR(IF(LoanIsNotPaid*LoanIsGood,Principal,""), "")</f>
        <v/>
      </c>
      <c r="G363" s="5" t="str">
        <f ca="1">IFERROR(IF(LoanIsNotPaid*LoanIsGood,InterestAmt,""), "")</f>
        <v/>
      </c>
      <c r="H363" s="5" t="str">
        <f ca="1">IFERROR(IF(LoanIsNotPaid*LoanIsGood,EndingBalance,""), "")</f>
        <v/>
      </c>
    </row>
    <row r="364" spans="2:8" ht="20.149999999999999" customHeight="1" x14ac:dyDescent="0.3">
      <c r="B364" s="3" t="str">
        <f ca="1">IFERROR(IF(LoanIsNotPaid*LoanIsGood,PaymentNumber,""), "")</f>
        <v/>
      </c>
      <c r="C364" s="4" t="str">
        <f ca="1">IFERROR(IF(LoanIsNotPaid*LoanIsGood,PaymentDate,""), "")</f>
        <v/>
      </c>
      <c r="D364" s="5" t="str">
        <f ca="1">IFERROR(IF(LoanIsNotPaid*LoanIsGood,LoanValue,""), "")</f>
        <v/>
      </c>
      <c r="E364" s="5" t="str">
        <f ca="1">IFERROR(IF(LoanIsNotPaid*LoanIsGood,MonthlyPayment,""), "")</f>
        <v/>
      </c>
      <c r="F364" s="5" t="str">
        <f ca="1">IFERROR(IF(LoanIsNotPaid*LoanIsGood,Principal,""), "")</f>
        <v/>
      </c>
      <c r="G364" s="5" t="str">
        <f ca="1">IFERROR(IF(LoanIsNotPaid*LoanIsGood,InterestAmt,""), "")</f>
        <v/>
      </c>
      <c r="H364" s="5" t="str">
        <f ca="1">IFERROR(IF(LoanIsNotPaid*LoanIsGood,EndingBalance,""), "")</f>
        <v/>
      </c>
    </row>
    <row r="365" spans="2:8" ht="20.149999999999999" customHeight="1" x14ac:dyDescent="0.3">
      <c r="B365" s="3" t="str">
        <f ca="1">IFERROR(IF(LoanIsNotPaid*LoanIsGood,PaymentNumber,""), "")</f>
        <v/>
      </c>
      <c r="C365" s="4" t="str">
        <f ca="1">IFERROR(IF(LoanIsNotPaid*LoanIsGood,PaymentDate,""), "")</f>
        <v/>
      </c>
      <c r="D365" s="5" t="str">
        <f ca="1">IFERROR(IF(LoanIsNotPaid*LoanIsGood,LoanValue,""), "")</f>
        <v/>
      </c>
      <c r="E365" s="5" t="str">
        <f ca="1">IFERROR(IF(LoanIsNotPaid*LoanIsGood,MonthlyPayment,""), "")</f>
        <v/>
      </c>
      <c r="F365" s="5" t="str">
        <f ca="1">IFERROR(IF(LoanIsNotPaid*LoanIsGood,Principal,""), "")</f>
        <v/>
      </c>
      <c r="G365" s="5" t="str">
        <f ca="1">IFERROR(IF(LoanIsNotPaid*LoanIsGood,InterestAmt,""), "")</f>
        <v/>
      </c>
      <c r="H365" s="5" t="str">
        <f ca="1">IFERROR(IF(LoanIsNotPaid*LoanIsGood,EndingBalance,""), "")</f>
        <v/>
      </c>
    </row>
    <row r="366" spans="2:8" ht="20.149999999999999" customHeight="1" x14ac:dyDescent="0.3">
      <c r="B366" s="3" t="str">
        <f ca="1">IFERROR(IF(LoanIsNotPaid*LoanIsGood,PaymentNumber,""), "")</f>
        <v/>
      </c>
      <c r="C366" s="4" t="str">
        <f ca="1">IFERROR(IF(LoanIsNotPaid*LoanIsGood,PaymentDate,""), "")</f>
        <v/>
      </c>
      <c r="D366" s="5" t="str">
        <f ca="1">IFERROR(IF(LoanIsNotPaid*LoanIsGood,LoanValue,""), "")</f>
        <v/>
      </c>
      <c r="E366" s="5" t="str">
        <f ca="1">IFERROR(IF(LoanIsNotPaid*LoanIsGood,MonthlyPayment,""), "")</f>
        <v/>
      </c>
      <c r="F366" s="5" t="str">
        <f ca="1">IFERROR(IF(LoanIsNotPaid*LoanIsGood,Principal,""), "")</f>
        <v/>
      </c>
      <c r="G366" s="5" t="str">
        <f ca="1">IFERROR(IF(LoanIsNotPaid*LoanIsGood,InterestAmt,""), "")</f>
        <v/>
      </c>
      <c r="H366" s="5" t="str">
        <f ca="1">IFERROR(IF(LoanIsNotPaid*LoanIsGood,EndingBalance,""), "")</f>
        <v/>
      </c>
    </row>
    <row r="367" spans="2:8" ht="20.149999999999999" customHeight="1" x14ac:dyDescent="0.3">
      <c r="B367" s="3" t="str">
        <f ca="1">IFERROR(IF(LoanIsNotPaid*LoanIsGood,PaymentNumber,""), "")</f>
        <v/>
      </c>
      <c r="C367" s="4" t="str">
        <f ca="1">IFERROR(IF(LoanIsNotPaid*LoanIsGood,PaymentDate,""), "")</f>
        <v/>
      </c>
      <c r="D367" s="5" t="str">
        <f ca="1">IFERROR(IF(LoanIsNotPaid*LoanIsGood,LoanValue,""), "")</f>
        <v/>
      </c>
      <c r="E367" s="5" t="str">
        <f ca="1">IFERROR(IF(LoanIsNotPaid*LoanIsGood,MonthlyPayment,""), "")</f>
        <v/>
      </c>
      <c r="F367" s="5" t="str">
        <f ca="1">IFERROR(IF(LoanIsNotPaid*LoanIsGood,Principal,""), "")</f>
        <v/>
      </c>
      <c r="G367" s="5" t="str">
        <f ca="1">IFERROR(IF(LoanIsNotPaid*LoanIsGood,InterestAmt,""), "")</f>
        <v/>
      </c>
      <c r="H367" s="5" t="str">
        <f ca="1">IFERROR(IF(LoanIsNotPaid*LoanIsGood,EndingBalance,""), "")</f>
        <v/>
      </c>
    </row>
    <row r="368" spans="2:8" ht="20.149999999999999" customHeight="1" x14ac:dyDescent="0.3">
      <c r="B368" s="3" t="str">
        <f ca="1">IFERROR(IF(LoanIsNotPaid*LoanIsGood,PaymentNumber,""), "")</f>
        <v/>
      </c>
      <c r="C368" s="4" t="str">
        <f ca="1">IFERROR(IF(LoanIsNotPaid*LoanIsGood,PaymentDate,""), "")</f>
        <v/>
      </c>
      <c r="D368" s="5" t="str">
        <f ca="1">IFERROR(IF(LoanIsNotPaid*LoanIsGood,LoanValue,""), "")</f>
        <v/>
      </c>
      <c r="E368" s="5" t="str">
        <f ca="1">IFERROR(IF(LoanIsNotPaid*LoanIsGood,MonthlyPayment,""), "")</f>
        <v/>
      </c>
      <c r="F368" s="5" t="str">
        <f ca="1">IFERROR(IF(LoanIsNotPaid*LoanIsGood,Principal,""), "")</f>
        <v/>
      </c>
      <c r="G368" s="5" t="str">
        <f ca="1">IFERROR(IF(LoanIsNotPaid*LoanIsGood,InterestAmt,""), "")</f>
        <v/>
      </c>
      <c r="H368" s="5" t="str">
        <f ca="1">IFERROR(IF(LoanIsNotPaid*LoanIsGood,EndingBalance,""), "")</f>
        <v/>
      </c>
    </row>
    <row r="369" spans="2:8" ht="20.149999999999999" customHeight="1" x14ac:dyDescent="0.3">
      <c r="B369" s="3" t="str">
        <f ca="1">IFERROR(IF(LoanIsNotPaid*LoanIsGood,PaymentNumber,""), "")</f>
        <v/>
      </c>
      <c r="C369" s="4" t="str">
        <f ca="1">IFERROR(IF(LoanIsNotPaid*LoanIsGood,PaymentDate,""), "")</f>
        <v/>
      </c>
      <c r="D369" s="5" t="str">
        <f ca="1">IFERROR(IF(LoanIsNotPaid*LoanIsGood,LoanValue,""), "")</f>
        <v/>
      </c>
      <c r="E369" s="5" t="str">
        <f ca="1">IFERROR(IF(LoanIsNotPaid*LoanIsGood,MonthlyPayment,""), "")</f>
        <v/>
      </c>
      <c r="F369" s="5" t="str">
        <f ca="1">IFERROR(IF(LoanIsNotPaid*LoanIsGood,Principal,""), "")</f>
        <v/>
      </c>
      <c r="G369" s="5" t="str">
        <f ca="1">IFERROR(IF(LoanIsNotPaid*LoanIsGood,InterestAmt,""), "")</f>
        <v/>
      </c>
      <c r="H369" s="5" t="str">
        <f ca="1">IFERROR(IF(LoanIsNotPaid*LoanIsGood,EndingBalance,""), "")</f>
        <v/>
      </c>
    </row>
  </sheetData>
  <mergeCells count="13">
    <mergeCell ref="E1:F1"/>
    <mergeCell ref="G1:H1"/>
    <mergeCell ref="B1:D1"/>
    <mergeCell ref="B6:C6"/>
    <mergeCell ref="B7:C7"/>
    <mergeCell ref="F4:G4"/>
    <mergeCell ref="F5:G5"/>
    <mergeCell ref="F6:G6"/>
    <mergeCell ref="F7:G7"/>
    <mergeCell ref="B3:D3"/>
    <mergeCell ref="F3:H3"/>
    <mergeCell ref="B4:C4"/>
    <mergeCell ref="B5:C5"/>
  </mergeCells>
  <phoneticPr fontId="0" type="noConversion"/>
  <conditionalFormatting sqref="B10:B369">
    <cfRule type="expression" dxfId="6" priority="4" stopIfTrue="1">
      <formula>NOT(LoanIsNotPaid)</formula>
    </cfRule>
    <cfRule type="expression" dxfId="5" priority="5" stopIfTrue="1">
      <formula>IF(ROW(B10)=LastRow,TRUE,FALSE)</formula>
    </cfRule>
  </conditionalFormatting>
  <conditionalFormatting sqref="B10:H369">
    <cfRule type="expression" dxfId="4" priority="1">
      <formula>$B10=""</formula>
    </cfRule>
  </conditionalFormatting>
  <conditionalFormatting sqref="C10:G369">
    <cfRule type="expression" dxfId="3" priority="2" stopIfTrue="1">
      <formula>NOT(LoanIsNotPaid)</formula>
    </cfRule>
    <cfRule type="expression" dxfId="2" priority="3" stopIfTrue="1">
      <formula>IF(ROW(C10)=LastRow,TRUE,FALSE)</formula>
    </cfRule>
  </conditionalFormatting>
  <conditionalFormatting sqref="H10:H369">
    <cfRule type="expression" dxfId="1" priority="6" stopIfTrue="1">
      <formula>NOT(LoanIsNotPaid)</formula>
    </cfRule>
    <cfRule type="expression" dxfId="0" priority="7" stopIfTrue="1">
      <formula>IF(ROW(H10)=LastRow,TRUE,FALSE)</formula>
    </cfRule>
  </conditionalFormatting>
  <dataValidations count="27">
    <dataValidation allowBlank="1" showInputMessage="1" showErrorMessage="1" prompt="Make a loan repayment schedule using this Loan Calculator worksheet. Total interest and total payments are automatically calculated" sqref="A1:A2" xr:uid="{00000000-0002-0000-0000-000000000000}"/>
    <dataValidation allowBlank="1" showInputMessage="1" showErrorMessage="1" prompt="Loan Summary is automatically updated in cells below" sqref="F3" xr:uid="{00000000-0002-0000-0000-000003000000}"/>
    <dataValidation allowBlank="1" showInputMessage="1" showErrorMessage="1" prompt="Enter Loan amount in this cell" sqref="D4" xr:uid="{00000000-0002-0000-0000-000004000000}"/>
    <dataValidation allowBlank="1" showInputMessage="1" showErrorMessage="1" prompt="Enter Loan amount in cell at right" sqref="B4:C4" xr:uid="{00000000-0002-0000-0000-000005000000}"/>
    <dataValidation allowBlank="1" showInputMessage="1" showErrorMessage="1" prompt="Enter Annual interest rate in this cell" sqref="D5" xr:uid="{00000000-0002-0000-0000-000006000000}"/>
    <dataValidation allowBlank="1" showInputMessage="1" showErrorMessage="1" prompt="Enter Annual interest rate in cell at right" sqref="B5:C5" xr:uid="{00000000-0002-0000-0000-000007000000}"/>
    <dataValidation allowBlank="1" showInputMessage="1" showErrorMessage="1" prompt="Enter Loan period in years in this cell" sqref="D6" xr:uid="{00000000-0002-0000-0000-000008000000}"/>
    <dataValidation allowBlank="1" showInputMessage="1" showErrorMessage="1" prompt="Enter Loan period in years in cell at right" sqref="B6:C6" xr:uid="{00000000-0002-0000-0000-000009000000}"/>
    <dataValidation allowBlank="1" showInputMessage="1" showErrorMessage="1" prompt="Enter Start date of loan in this cell" sqref="D7" xr:uid="{00000000-0002-0000-0000-00000A000000}"/>
    <dataValidation allowBlank="1" showInputMessage="1" showErrorMessage="1" prompt="Enter Start date of loan in cell at right" sqref="B7:C7" xr:uid="{00000000-0002-0000-0000-00000B000000}"/>
    <dataValidation allowBlank="1" showInputMessage="1" showErrorMessage="1" prompt="Monthly payment is automatically calculated in this cell" sqref="H4" xr:uid="{00000000-0002-0000-0000-00000C000000}"/>
    <dataValidation allowBlank="1" showInputMessage="1" showErrorMessage="1" prompt="Monthly payment is automatically calculated in cell at right" sqref="F4:G4" xr:uid="{00000000-0002-0000-0000-00000D000000}"/>
    <dataValidation allowBlank="1" showInputMessage="1" showErrorMessage="1" prompt="Number of payments is automatically calculated in cell at right" sqref="F5:G5" xr:uid="{00000000-0002-0000-0000-00000E000000}"/>
    <dataValidation allowBlank="1" showInputMessage="1" showErrorMessage="1" prompt="Total interest is automatically calculated in cell at right" sqref="F6:G6" xr:uid="{00000000-0002-0000-0000-00000F000000}"/>
    <dataValidation allowBlank="1" showInputMessage="1" showErrorMessage="1" prompt="Total cost of loan is automatically calculated in cell at right" sqref="F7:G7" xr:uid="{00000000-0002-0000-0000-000010000000}"/>
    <dataValidation allowBlank="1" showInputMessage="1" showErrorMessage="1" prompt="Total cost of loan is automatically calculated in this cell" sqref="H7" xr:uid="{00000000-0002-0000-0000-000011000000}"/>
    <dataValidation allowBlank="1" showInputMessage="1" showErrorMessage="1" prompt="Total interest is automatically calculated in this cell" sqref="H6" xr:uid="{00000000-0002-0000-0000-000012000000}"/>
    <dataValidation allowBlank="1" showInputMessage="1" showErrorMessage="1" prompt="Number of payments is automatically calculated in this cell" sqref="H5" xr:uid="{00000000-0002-0000-0000-000013000000}"/>
    <dataValidation allowBlank="1" showInputMessage="1" showErrorMessage="1" prompt="Payment Number is automatically updated in this column under this heading" sqref="B9" xr:uid="{00000000-0002-0000-0000-000014000000}"/>
    <dataValidation allowBlank="1" showInputMessage="1" showErrorMessage="1" prompt="Payment Date is automatically updated in this column under this heading" sqref="C9" xr:uid="{00000000-0002-0000-0000-000015000000}"/>
    <dataValidation allowBlank="1" showInputMessage="1" showErrorMessage="1" prompt="Beginning Balance is automatically calculated in this column under this heading" sqref="D9" xr:uid="{00000000-0002-0000-0000-000016000000}"/>
    <dataValidation allowBlank="1" showInputMessage="1" showErrorMessage="1" prompt="Payment amount is automatically calculated in this column under this heading" sqref="E9" xr:uid="{00000000-0002-0000-0000-000017000000}"/>
    <dataValidation allowBlank="1" showInputMessage="1" showErrorMessage="1" prompt="Principal amount is automatically updated in this column under this heading" sqref="F9" xr:uid="{00000000-0002-0000-0000-000018000000}"/>
    <dataValidation allowBlank="1" showInputMessage="1" showErrorMessage="1" prompt="Interest amount is automatically updated in this column under this heading" sqref="G9" xr:uid="{00000000-0002-0000-0000-000019000000}"/>
    <dataValidation allowBlank="1" showInputMessage="1" showErrorMessage="1" prompt="Ending Balance is automatically updated in this column under this heading" sqref="H9" xr:uid="{00000000-0002-0000-0000-00001A000000}"/>
    <dataValidation allowBlank="1" showInputMessage="1" showErrorMessage="1" prompt="Enter Loan Values in cells D4 through D7 for each description in cells below. Loan Summary in cells H4 through H7 and Loan table are automatically updated" sqref="B3:D3" xr:uid="{B5C1D0CA-0032-4DA0-B24E-02C06925AE5C}"/>
    <dataValidation allowBlank="1" showInputMessage="1" showErrorMessage="1" prompt="Title of this worksheet is in this cell. Enter Loan Values in cells D3 through D6. Loan Summary in cells H3 through H6 and Loan table are automatically updated" sqref="B2 G1" xr:uid="{00000000-0002-0000-0000-000001000000}"/>
  </dataValidations>
  <printOptions horizontalCentered="1"/>
  <pageMargins left="0.4" right="0.4" top="0.4" bottom="0.4" header="0.3" footer="0.3"/>
  <pageSetup scale="77" fitToHeight="0" orientation="portrait" r:id="rId1"/>
  <headerFooter differentFirst="1">
    <oddFooter>Page &amp;P of &amp;N</oddFooter>
  </headerFooter>
  <ignoredErrors>
    <ignoredError sqref="H4:H7" emptyCellReference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2EA4DC2-5468-46D3-9CB3-A7301676DD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676122-7EF5-4FD7-B672-08F0B8FC1D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F91CE3-C58C-4E76-9DA8-D93EEEA7813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11</vt:i4>
      </vt:variant>
    </vt:vector>
  </HeadingPairs>
  <TitlesOfParts>
    <vt:vector size="12" baseType="lpstr">
      <vt:lpstr>Calculatrice de prêt</vt:lpstr>
      <vt:lpstr>ColumnTitle1</vt:lpstr>
      <vt:lpstr>InterestRate</vt:lpstr>
      <vt:lpstr>LoanAmount</vt:lpstr>
      <vt:lpstr>LoanStartDate</vt:lpstr>
      <vt:lpstr>LoanYears</vt:lpstr>
      <vt:lpstr>NumberOfPayments</vt:lpstr>
      <vt:lpstr>'Calculatrice de prêt'!Print_Titles</vt:lpstr>
      <vt:lpstr>RowTitleRegion1..D6</vt:lpstr>
      <vt:lpstr>RowTitleRegion2..H6</vt:lpstr>
      <vt:lpstr>Total_Interest</vt:lpstr>
      <vt:lpstr>TotalLoanCost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2018-08-02T01:23:17Z</dcterms:created>
  <dcterms:modified xsi:type="dcterms:W3CDTF">2024-01-02T18:20:28Z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