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R:\SITE WEB 2021\BUSINESS PLAN\BUSINESS PLAN 2023\"/>
    </mc:Choice>
  </mc:AlternateContent>
  <xr:revisionPtr revIDLastSave="0" documentId="13_ncr:1_{B99C76A5-5434-4860-90E5-54B9AB3EEAD6}" xr6:coauthVersionLast="47" xr6:coauthVersionMax="47" xr10:uidLastSave="{00000000-0000-0000-0000-000000000000}"/>
  <bookViews>
    <workbookView xWindow="25490" yWindow="-110" windowWidth="25820" windowHeight="14620" xr2:uid="{DD5F9277-EBAA-4417-B15A-2099C2D3BB24}"/>
  </bookViews>
  <sheets>
    <sheet name="Personal Balance Sheet" sheetId="1" r:id="rId1"/>
    <sheet name="Business start-up costs" sheetId="2" r:id="rId2"/>
    <sheet name="Cash flow projection" sheetId="3" r:id="rId3"/>
    <sheet name="Income Statement (3years)" sheetId="4" r:id="rId4"/>
    <sheet name="Projected Balance Sheet" sheetId="5" r:id="rId5"/>
    <sheet name="Owner's equity" sheetId="6" r:id="rId6"/>
    <sheet name="Risk analysis" sheetId="7" r:id="rId7"/>
  </sheets>
  <definedNames>
    <definedName name="_xlnm.Print_Area" localSheetId="3">'Income Statement (3years)'!$A$1:$H$57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6" l="1"/>
  <c r="I51" i="5"/>
  <c r="C60" i="3" l="1"/>
  <c r="I36" i="1"/>
  <c r="I26" i="1" l="1"/>
  <c r="H32" i="7" l="1"/>
  <c r="G32" i="7"/>
  <c r="I59" i="5"/>
  <c r="G30" i="4" l="1"/>
  <c r="E30" i="4"/>
  <c r="G22" i="4"/>
  <c r="E22" i="4"/>
  <c r="H49" i="4" l="1"/>
  <c r="H45" i="4"/>
  <c r="H41" i="4"/>
  <c r="H37" i="4"/>
  <c r="H33" i="4"/>
  <c r="H28" i="4"/>
  <c r="H48" i="4"/>
  <c r="H32" i="4"/>
  <c r="H40" i="4"/>
  <c r="H47" i="4"/>
  <c r="H43" i="4"/>
  <c r="H39" i="4"/>
  <c r="H35" i="4"/>
  <c r="H26" i="4"/>
  <c r="H36" i="4"/>
  <c r="H46" i="4"/>
  <c r="H42" i="4"/>
  <c r="H38" i="4"/>
  <c r="H34" i="4"/>
  <c r="H27" i="4"/>
  <c r="H44" i="4"/>
  <c r="H29" i="4"/>
  <c r="F48" i="4"/>
  <c r="H30" i="4"/>
  <c r="H21" i="4"/>
  <c r="H22" i="4"/>
  <c r="H20" i="4"/>
  <c r="H19" i="4"/>
  <c r="F26" i="4"/>
  <c r="F34" i="4"/>
  <c r="F27" i="4"/>
  <c r="F38" i="4"/>
  <c r="F42" i="4"/>
  <c r="F30" i="4"/>
  <c r="F46" i="4"/>
  <c r="F35" i="4"/>
  <c r="F39" i="4"/>
  <c r="F43" i="4"/>
  <c r="F47" i="4"/>
  <c r="F28" i="4"/>
  <c r="F32" i="4"/>
  <c r="F36" i="4"/>
  <c r="F40" i="4"/>
  <c r="F44" i="4"/>
  <c r="F22" i="4"/>
  <c r="F21" i="4"/>
  <c r="F20" i="4"/>
  <c r="F19" i="4"/>
  <c r="F29" i="4"/>
  <c r="F33" i="4"/>
  <c r="F37" i="4"/>
  <c r="F41" i="4"/>
  <c r="F45" i="4"/>
  <c r="F49" i="4"/>
  <c r="P20" i="3" l="1"/>
  <c r="F21" i="7" s="1"/>
  <c r="C19" i="4" l="1"/>
  <c r="I21" i="5"/>
  <c r="D60" i="3"/>
  <c r="O51" i="3"/>
  <c r="N51" i="3"/>
  <c r="M51" i="3"/>
  <c r="L51" i="3"/>
  <c r="K51" i="3"/>
  <c r="J51" i="3"/>
  <c r="I51" i="3"/>
  <c r="H51" i="3"/>
  <c r="G51" i="3"/>
  <c r="F51" i="3"/>
  <c r="E51" i="3"/>
  <c r="D51" i="3"/>
  <c r="O31" i="3"/>
  <c r="N31" i="3"/>
  <c r="M31" i="3"/>
  <c r="L31" i="3"/>
  <c r="K31" i="3"/>
  <c r="J31" i="3"/>
  <c r="I31" i="3"/>
  <c r="H31" i="3"/>
  <c r="H61" i="3" s="1"/>
  <c r="G31" i="3"/>
  <c r="F31" i="3"/>
  <c r="E31" i="3"/>
  <c r="D31" i="3"/>
  <c r="D61" i="3" s="1"/>
  <c r="C50" i="3"/>
  <c r="C49" i="3"/>
  <c r="P49" i="3" s="1"/>
  <c r="C48" i="3"/>
  <c r="C47" i="3"/>
  <c r="C46" i="3"/>
  <c r="C45" i="3"/>
  <c r="C44" i="3"/>
  <c r="C43" i="3"/>
  <c r="C42" i="3"/>
  <c r="P42" i="3" s="1"/>
  <c r="C41" i="3"/>
  <c r="C40" i="3"/>
  <c r="C39" i="3"/>
  <c r="C38" i="3"/>
  <c r="C37" i="3"/>
  <c r="C36" i="3"/>
  <c r="C35" i="3"/>
  <c r="C34" i="3"/>
  <c r="P34" i="3" s="1"/>
  <c r="C33" i="3"/>
  <c r="C30" i="3"/>
  <c r="C29" i="3"/>
  <c r="C28" i="3"/>
  <c r="C27" i="3"/>
  <c r="P27" i="3" s="1"/>
  <c r="I64" i="2"/>
  <c r="I36" i="2"/>
  <c r="I24" i="2"/>
  <c r="I40" i="1"/>
  <c r="H61" i="7"/>
  <c r="G61" i="7"/>
  <c r="H52" i="7"/>
  <c r="G52" i="7"/>
  <c r="I43" i="5"/>
  <c r="I31" i="5"/>
  <c r="G50" i="4"/>
  <c r="E50" i="4"/>
  <c r="F50" i="4" s="1"/>
  <c r="O60" i="3"/>
  <c r="N60" i="3"/>
  <c r="M60" i="3"/>
  <c r="L60" i="3"/>
  <c r="K60" i="3"/>
  <c r="J60" i="3"/>
  <c r="I60" i="3"/>
  <c r="H60" i="3"/>
  <c r="G60" i="3"/>
  <c r="F60" i="3"/>
  <c r="E60" i="3"/>
  <c r="P59" i="3"/>
  <c r="F60" i="7" s="1"/>
  <c r="P58" i="3"/>
  <c r="F59" i="7" s="1"/>
  <c r="P57" i="3"/>
  <c r="F58" i="7" s="1"/>
  <c r="P56" i="3"/>
  <c r="F57" i="7" s="1"/>
  <c r="P55" i="3"/>
  <c r="F56" i="7" s="1"/>
  <c r="P54" i="3"/>
  <c r="F55" i="7" s="1"/>
  <c r="P53" i="3"/>
  <c r="F54" i="7" s="1"/>
  <c r="L61" i="3"/>
  <c r="O23" i="3"/>
  <c r="N23" i="3"/>
  <c r="M23" i="3"/>
  <c r="L23" i="3"/>
  <c r="K23" i="3"/>
  <c r="J23" i="3"/>
  <c r="I23" i="3"/>
  <c r="H23" i="3"/>
  <c r="G23" i="3"/>
  <c r="F23" i="3"/>
  <c r="E23" i="3"/>
  <c r="D23" i="3"/>
  <c r="P22" i="3"/>
  <c r="P21" i="3"/>
  <c r="F22" i="7" s="1"/>
  <c r="I23" i="5" l="1"/>
  <c r="F23" i="7"/>
  <c r="F50" i="7"/>
  <c r="C48" i="4"/>
  <c r="F43" i="7"/>
  <c r="C41" i="4"/>
  <c r="F35" i="7"/>
  <c r="C33" i="4"/>
  <c r="F28" i="7"/>
  <c r="C26" i="4"/>
  <c r="D64" i="3"/>
  <c r="G51" i="4"/>
  <c r="H51" i="4" s="1"/>
  <c r="H50" i="4"/>
  <c r="C21" i="4"/>
  <c r="C20" i="4"/>
  <c r="I22" i="5"/>
  <c r="I24" i="5" s="1"/>
  <c r="I32" i="5" s="1"/>
  <c r="P47" i="3"/>
  <c r="P39" i="3"/>
  <c r="P35" i="3"/>
  <c r="P60" i="3"/>
  <c r="P43" i="3"/>
  <c r="P37" i="3"/>
  <c r="P29" i="3"/>
  <c r="P50" i="3"/>
  <c r="P48" i="3"/>
  <c r="P46" i="3"/>
  <c r="P44" i="3"/>
  <c r="P41" i="3"/>
  <c r="P40" i="3"/>
  <c r="P38" i="3"/>
  <c r="P36" i="3"/>
  <c r="C51" i="3"/>
  <c r="P51" i="3" s="1"/>
  <c r="P30" i="3"/>
  <c r="P28" i="3"/>
  <c r="C31" i="3"/>
  <c r="G54" i="4"/>
  <c r="G55" i="4" s="1"/>
  <c r="L64" i="3"/>
  <c r="H64" i="3"/>
  <c r="I37" i="2"/>
  <c r="I66" i="2" s="1"/>
  <c r="C17" i="3" s="1"/>
  <c r="H18" i="7" s="1"/>
  <c r="F24" i="7" s="1"/>
  <c r="H62" i="7"/>
  <c r="G62" i="7"/>
  <c r="I52" i="5"/>
  <c r="I61" i="5" s="1"/>
  <c r="I64" i="5" s="1"/>
  <c r="C22" i="4"/>
  <c r="E51" i="4"/>
  <c r="F51" i="4" s="1"/>
  <c r="E54" i="4"/>
  <c r="F61" i="3"/>
  <c r="F64" i="3" s="1"/>
  <c r="J61" i="3"/>
  <c r="J64" i="3" s="1"/>
  <c r="N61" i="3"/>
  <c r="N64" i="3" s="1"/>
  <c r="P33" i="3"/>
  <c r="E61" i="3"/>
  <c r="E64" i="3" s="1"/>
  <c r="I61" i="3"/>
  <c r="I64" i="3" s="1"/>
  <c r="M61" i="3"/>
  <c r="M64" i="3" s="1"/>
  <c r="G61" i="3"/>
  <c r="G64" i="3" s="1"/>
  <c r="K61" i="3"/>
  <c r="K64" i="3" s="1"/>
  <c r="O61" i="3"/>
  <c r="O64" i="3" s="1"/>
  <c r="C49" i="4" l="1"/>
  <c r="F51" i="7"/>
  <c r="C47" i="4"/>
  <c r="F49" i="7"/>
  <c r="C46" i="4"/>
  <c r="F48" i="7"/>
  <c r="F47" i="7"/>
  <c r="C45" i="4"/>
  <c r="F45" i="7"/>
  <c r="C43" i="4"/>
  <c r="C42" i="4"/>
  <c r="F44" i="7"/>
  <c r="F42" i="7"/>
  <c r="C40" i="4"/>
  <c r="F41" i="7"/>
  <c r="C39" i="4"/>
  <c r="C38" i="4"/>
  <c r="F40" i="7"/>
  <c r="C37" i="4"/>
  <c r="F39" i="7"/>
  <c r="F38" i="7"/>
  <c r="C36" i="4"/>
  <c r="F37" i="7"/>
  <c r="C35" i="4"/>
  <c r="C34" i="4"/>
  <c r="F36" i="7"/>
  <c r="F34" i="7"/>
  <c r="C32" i="4"/>
  <c r="F31" i="7"/>
  <c r="C29" i="4"/>
  <c r="C30" i="4" s="1"/>
  <c r="D30" i="4" s="1"/>
  <c r="C28" i="4"/>
  <c r="F30" i="7"/>
  <c r="C27" i="4"/>
  <c r="F29" i="7"/>
  <c r="F54" i="4"/>
  <c r="E55" i="4"/>
  <c r="F55" i="4" s="1"/>
  <c r="H54" i="4"/>
  <c r="F32" i="7"/>
  <c r="G24" i="7"/>
  <c r="G65" i="7" s="1"/>
  <c r="G66" i="7" s="1"/>
  <c r="H24" i="7"/>
  <c r="H65" i="7" s="1"/>
  <c r="H66" i="7" s="1"/>
  <c r="D21" i="4"/>
  <c r="D20" i="4"/>
  <c r="D22" i="4"/>
  <c r="D39" i="4" s="1"/>
  <c r="D19" i="4"/>
  <c r="P31" i="3"/>
  <c r="C61" i="3"/>
  <c r="C23" i="3"/>
  <c r="I63" i="5"/>
  <c r="G56" i="4" l="1"/>
  <c r="H55" i="4"/>
  <c r="D45" i="4"/>
  <c r="D32" i="4"/>
  <c r="D38" i="4"/>
  <c r="D26" i="4"/>
  <c r="D28" i="4"/>
  <c r="D41" i="4"/>
  <c r="D34" i="4"/>
  <c r="D42" i="4"/>
  <c r="D48" i="4"/>
  <c r="D46" i="4"/>
  <c r="D33" i="4"/>
  <c r="D27" i="4"/>
  <c r="D36" i="4"/>
  <c r="D35" i="4"/>
  <c r="D37" i="4"/>
  <c r="D49" i="4"/>
  <c r="D47" i="4"/>
  <c r="D43" i="4"/>
  <c r="D40" i="4"/>
  <c r="D29" i="4"/>
  <c r="P23" i="3"/>
  <c r="C64" i="3"/>
  <c r="C65" i="3" s="1"/>
  <c r="D65" i="3" s="1"/>
  <c r="E65" i="3" s="1"/>
  <c r="F65" i="3" s="1"/>
  <c r="E56" i="4"/>
  <c r="F56" i="4" s="1"/>
  <c r="G57" i="4" l="1"/>
  <c r="H57" i="4" s="1"/>
  <c r="H56" i="4"/>
  <c r="E57" i="4"/>
  <c r="F57" i="4" s="1"/>
  <c r="P45" i="3" l="1"/>
  <c r="F46" i="7" l="1"/>
  <c r="F52" i="7" s="1"/>
  <c r="C44" i="4"/>
  <c r="P61" i="3"/>
  <c r="P64" i="3" s="1"/>
  <c r="G65" i="3"/>
  <c r="H65" i="3" s="1"/>
  <c r="I65" i="3" s="1"/>
  <c r="J65" i="3" s="1"/>
  <c r="K65" i="3" s="1"/>
  <c r="L65" i="3" s="1"/>
  <c r="M65" i="3" s="1"/>
  <c r="N65" i="3" s="1"/>
  <c r="O65" i="3" s="1"/>
  <c r="P65" i="3" s="1"/>
  <c r="H18" i="6" s="1"/>
  <c r="H21" i="6" s="1"/>
  <c r="D44" i="4" l="1"/>
  <c r="C50" i="4"/>
  <c r="F61" i="7"/>
  <c r="F62" i="7" s="1"/>
  <c r="F65" i="7" s="1"/>
  <c r="F66" i="7" s="1"/>
  <c r="D50" i="4" l="1"/>
  <c r="C54" i="4"/>
  <c r="C51" i="4"/>
  <c r="D51" i="4" s="1"/>
  <c r="D54" i="4" l="1"/>
  <c r="C55" i="4"/>
  <c r="D55" i="4" l="1"/>
  <c r="C56" i="4"/>
  <c r="D56" i="4" l="1"/>
  <c r="C57" i="4"/>
  <c r="D57" i="4" l="1"/>
  <c r="H23" i="6"/>
</calcChain>
</file>

<file path=xl/sharedStrings.xml><?xml version="1.0" encoding="utf-8"?>
<sst xmlns="http://schemas.openxmlformats.org/spreadsheetml/2006/main" count="341" uniqueCount="168">
  <si>
    <t>Contribution</t>
  </si>
  <si>
    <t>Taxes</t>
  </si>
  <si>
    <t>Total</t>
  </si>
  <si>
    <t>TOTAL REVENUES</t>
  </si>
  <si>
    <t>Total taxes</t>
  </si>
  <si>
    <t>Note payable</t>
  </si>
  <si>
    <t>Date</t>
  </si>
  <si>
    <t>Capital</t>
  </si>
  <si>
    <t>PERSONAL BALANCE SHEET</t>
  </si>
  <si>
    <t>Owners's name</t>
  </si>
  <si>
    <t>PLEASE FILL OUT THE FOLLOWING INFORMATION</t>
  </si>
  <si>
    <t>ASSETS</t>
  </si>
  <si>
    <t>Securities and properties</t>
  </si>
  <si>
    <t>Cash (chequing and savings accounts)</t>
  </si>
  <si>
    <t>Shares and bonds (investments)</t>
  </si>
  <si>
    <t>Vehicles (current value)</t>
  </si>
  <si>
    <t>Real estate (current value)</t>
  </si>
  <si>
    <t>Other (specify)</t>
  </si>
  <si>
    <t>TOTAL ASSETS</t>
  </si>
  <si>
    <t>LIABILITIES</t>
  </si>
  <si>
    <t>Financial commitments</t>
  </si>
  <si>
    <t>Mortgage/Rent</t>
  </si>
  <si>
    <t>Personal loan</t>
  </si>
  <si>
    <t>Line ofcredit</t>
  </si>
  <si>
    <t>Credit cards</t>
  </si>
  <si>
    <t>TOTAL LIABILITIES</t>
  </si>
  <si>
    <t>NET WORTH</t>
  </si>
  <si>
    <t>Total assets less (-) total liabilities</t>
  </si>
  <si>
    <t>BUSINESS START-UP COSTS</t>
  </si>
  <si>
    <t>Business name</t>
  </si>
  <si>
    <t>FUNDING</t>
  </si>
  <si>
    <t>Investor funding</t>
  </si>
  <si>
    <t>Owner 1 investment</t>
  </si>
  <si>
    <t>Owner 2 investment</t>
  </si>
  <si>
    <t>Owner 3 investment</t>
  </si>
  <si>
    <t>Total investor funding</t>
  </si>
  <si>
    <t>Loans and grants funding</t>
  </si>
  <si>
    <t>Financial institution investment</t>
  </si>
  <si>
    <t>PRCDC Investment</t>
  </si>
  <si>
    <t xml:space="preserve">     Investment fund loan</t>
  </si>
  <si>
    <t xml:space="preserve">     Young entrepreneur loan</t>
  </si>
  <si>
    <t xml:space="preserve">     Express loan</t>
  </si>
  <si>
    <t xml:space="preserve">     EDISO and FFO loan</t>
  </si>
  <si>
    <t>Other investor (specify)</t>
  </si>
  <si>
    <t>Total loans and grants funding</t>
  </si>
  <si>
    <t>TOTAL FUNDING</t>
  </si>
  <si>
    <t xml:space="preserve">     Line of credit</t>
  </si>
  <si>
    <t>COSTS</t>
  </si>
  <si>
    <t>Investing activities</t>
  </si>
  <si>
    <t>Material purchases</t>
  </si>
  <si>
    <t>Inventory purchases</t>
  </si>
  <si>
    <t>Other purchases (specify)</t>
  </si>
  <si>
    <t>Start-up expenses</t>
  </si>
  <si>
    <t>Amortization</t>
  </si>
  <si>
    <t>Bank fees and interest</t>
  </si>
  <si>
    <t>Equipment</t>
  </si>
  <si>
    <t>Insurance</t>
  </si>
  <si>
    <t>Office equipment</t>
  </si>
  <si>
    <t>Postage and shipping</t>
  </si>
  <si>
    <t>Professional fees</t>
  </si>
  <si>
    <t>Publicity</t>
  </si>
  <si>
    <t>Salaries</t>
  </si>
  <si>
    <t>Telephone and internet</t>
  </si>
  <si>
    <t>Utilities</t>
  </si>
  <si>
    <t>Vehicle</t>
  </si>
  <si>
    <t>Website</t>
  </si>
  <si>
    <t>TOTAL COSTS</t>
  </si>
  <si>
    <t>SURPLUS/DEFICIT</t>
  </si>
  <si>
    <t>CASH FLOW PROJECTION</t>
  </si>
  <si>
    <t>PLEASE FILL OUT THE FOLLOING INFORMATION</t>
  </si>
  <si>
    <t>CASH INFLOWS</t>
  </si>
  <si>
    <t>Month 1</t>
  </si>
  <si>
    <t>Month 2</t>
  </si>
  <si>
    <t>Month 3</t>
  </si>
  <si>
    <t>Month 4</t>
  </si>
  <si>
    <t>Month 5</t>
  </si>
  <si>
    <t>Month 6</t>
  </si>
  <si>
    <t>Month 7</t>
  </si>
  <si>
    <t>Month 8</t>
  </si>
  <si>
    <t>Month 9</t>
  </si>
  <si>
    <t>Month 10</t>
  </si>
  <si>
    <t>Month 11</t>
  </si>
  <si>
    <t>Month 12</t>
  </si>
  <si>
    <t>Cash sales</t>
  </si>
  <si>
    <t>Accounts receivable</t>
  </si>
  <si>
    <t>Sales of assets</t>
  </si>
  <si>
    <t>TOTAL CASH INFLOWS</t>
  </si>
  <si>
    <t>CASH OUTFLOWS</t>
  </si>
  <si>
    <t>Total investing activities</t>
  </si>
  <si>
    <t>Operating activities</t>
  </si>
  <si>
    <t>Total Operating activities</t>
  </si>
  <si>
    <t>Financing activities</t>
  </si>
  <si>
    <t>Loan payment (bank)</t>
  </si>
  <si>
    <t>Loan payment (other investor)</t>
  </si>
  <si>
    <t>Loan payment (equipment)</t>
  </si>
  <si>
    <t>Loan payment (line of credit)</t>
  </si>
  <si>
    <t>Loan payment (vehicle)</t>
  </si>
  <si>
    <t>Accounts payable</t>
  </si>
  <si>
    <t>Total Financing activities</t>
  </si>
  <si>
    <t>TOTAL CASH OUTFLOWS</t>
  </si>
  <si>
    <t>Net cash flow</t>
  </si>
  <si>
    <t>Operating cash balance</t>
  </si>
  <si>
    <t>INCOME STATEMENT (3 YEARS)</t>
  </si>
  <si>
    <t>Year 1</t>
  </si>
  <si>
    <t>Year 2</t>
  </si>
  <si>
    <t>Year 3</t>
  </si>
  <si>
    <t>REVENUES</t>
  </si>
  <si>
    <t>EXPENSES</t>
  </si>
  <si>
    <t>Cost of sales</t>
  </si>
  <si>
    <t>Operating expenses</t>
  </si>
  <si>
    <t>Total Operating expenses</t>
  </si>
  <si>
    <t>Total cost of sales</t>
  </si>
  <si>
    <t>TOTAL EXPENSES</t>
  </si>
  <si>
    <t>NET PROFIT/LOSS BEFORE TAXES</t>
  </si>
  <si>
    <t>Net profit/loss before taxes</t>
  </si>
  <si>
    <r>
      <t xml:space="preserve">Taxes calculated at </t>
    </r>
    <r>
      <rPr>
        <b/>
        <i/>
        <sz val="11"/>
        <color rgb="FF0E3740"/>
        <rFont val="Calibri"/>
        <family val="2"/>
        <scheme val="minor"/>
      </rPr>
      <t>12.5%</t>
    </r>
  </si>
  <si>
    <t xml:space="preserve">NET PROFIT/LOSS  </t>
  </si>
  <si>
    <t>PROJECTED BALANCE SHEET</t>
  </si>
  <si>
    <t>Short-term assets</t>
  </si>
  <si>
    <t>End of year 1</t>
  </si>
  <si>
    <t>Long-term assets</t>
  </si>
  <si>
    <t>Building</t>
  </si>
  <si>
    <t xml:space="preserve">Vehicle </t>
  </si>
  <si>
    <t>Total short-term assets</t>
  </si>
  <si>
    <t>Total long-term assets</t>
  </si>
  <si>
    <t>Short-term liabilities</t>
  </si>
  <si>
    <t>Current loan and line of credit</t>
  </si>
  <si>
    <t>Income tax and HST payable</t>
  </si>
  <si>
    <t>Short-term portion of long-term debt</t>
  </si>
  <si>
    <t>Total short-term liabilities</t>
  </si>
  <si>
    <t>Long-term liabilities</t>
  </si>
  <si>
    <t>Long-term debt</t>
  </si>
  <si>
    <t>PRCDC loan</t>
  </si>
  <si>
    <t>Other loan</t>
  </si>
  <si>
    <t>Shareholder advances without interest</t>
  </si>
  <si>
    <t>Total long-term liabilities</t>
  </si>
  <si>
    <t>NET CAPITAL LOSS</t>
  </si>
  <si>
    <t>Net capital loss</t>
  </si>
  <si>
    <t>Shares</t>
  </si>
  <si>
    <t>TOTAL NET CAPITAL LOSS</t>
  </si>
  <si>
    <t>TOTAL LIABILITIES + NET CAPITAL LOSS</t>
  </si>
  <si>
    <t>DEBT RATIO</t>
  </si>
  <si>
    <t>OWNER'S CONSTRIBUTION</t>
  </si>
  <si>
    <t>OWNER'S EQUITY</t>
  </si>
  <si>
    <t>STATEMENT OF OWNER'S EQUITY</t>
  </si>
  <si>
    <t>Owner's name, Capital</t>
  </si>
  <si>
    <t>Investment during the period</t>
  </si>
  <si>
    <t>Net income for period</t>
  </si>
  <si>
    <t>Subtotal</t>
  </si>
  <si>
    <t>Withdrawals during the period</t>
  </si>
  <si>
    <t>Net losses for period</t>
  </si>
  <si>
    <t xml:space="preserve">RISK ANALYSIS  </t>
  </si>
  <si>
    <t>Beginning balance (cash on hand)</t>
  </si>
  <si>
    <t>Realistic</t>
  </si>
  <si>
    <t>Optimistic</t>
  </si>
  <si>
    <t>Pessimistic</t>
  </si>
  <si>
    <t>Total Investing activities</t>
  </si>
  <si>
    <t>Rent or mortgage</t>
  </si>
  <si>
    <t>Travel, training and meals</t>
  </si>
  <si>
    <t xml:space="preserve">Inventory  </t>
  </si>
  <si>
    <t>Year 1 total</t>
  </si>
  <si>
    <r>
      <t xml:space="preserve">What is your personal financial situation?  If you have a project, it is important to know your financial capacity to achieve it.  Your personal Balance Sheet allows you to check what you have and what you owe to help you evaluate your ability to finance your project or what you will need from potential investors.  </t>
    </r>
    <r>
      <rPr>
        <b/>
        <sz val="11"/>
        <color rgb="FF0E3740"/>
        <rFont val="Calibri"/>
        <family val="2"/>
        <scheme val="minor"/>
      </rPr>
      <t>Fill out only the data in the yellow cells.  All other cells are either automatically calculated and/or are transferred to next tab.</t>
    </r>
  </si>
  <si>
    <r>
      <t xml:space="preserve">How much will it cost to start your business?  What expenses should be considered when calculating the total cost of starting your business?  Make a list of all your start-up costs, including legal fees, marketing fees (website, brochures, etc.), computers, furniture, equipment, commercial space and inventory, to name a few.  </t>
    </r>
    <r>
      <rPr>
        <b/>
        <sz val="11"/>
        <color rgb="FF0E3740"/>
        <rFont val="Calibri"/>
        <family val="2"/>
        <scheme val="minor"/>
      </rPr>
      <t>Fill out only the data in the yellow cells.  All other cells are either automatically calculated and/or are transferred to next tab.</t>
    </r>
  </si>
  <si>
    <r>
      <t xml:space="preserve">This is an estimate of the inflows and outflows that a company should expect in the near future.  It also takes the impact of certain costs and investments into consideration.  The cash flow projection provides managers with a clear overview of the financial feasibility and viability of certain business activity decisions.  </t>
    </r>
    <r>
      <rPr>
        <b/>
        <sz val="11"/>
        <color rgb="FF0E3740"/>
        <rFont val="Calibri"/>
        <family val="2"/>
        <scheme val="minor"/>
      </rPr>
      <t>Fill out only the data in the yellow cells.  All other cells are either automatically calculated and/or are transferred to next tab.</t>
    </r>
  </si>
  <si>
    <r>
      <t xml:space="preserve">A projected income statement shows the projected profit/loss for your business for a given year and shows the “health” of the business.  It is an estimate of all sale revenues, direct, indirect and administrative expenses (including depreciation, interest expenses and taxes payable) and subsequent profit and loss for the first three years.  </t>
    </r>
    <r>
      <rPr>
        <b/>
        <sz val="11"/>
        <color rgb="FF0E3740"/>
        <rFont val="Calibri"/>
        <family val="2"/>
        <scheme val="minor"/>
      </rPr>
      <t>Fill out only the data in the yellow cells.  All other cells are either automatically calculated and/or are transferred to next tab.</t>
    </r>
  </si>
  <si>
    <r>
      <t xml:space="preserve">Your opening balance sheet is a snapshot of what the business owes and owns at a particular moment in time.  It consists of a projected statement of assets, liabilities and equity.  Assets include cash, inventory, accounts receivable, building and equipment.  Liabilities include short-term debt, accounts payable, taxes payable and long-term debt.  </t>
    </r>
    <r>
      <rPr>
        <b/>
        <sz val="11"/>
        <color rgb="FF0E3740"/>
        <rFont val="Calibri"/>
        <family val="2"/>
        <scheme val="minor"/>
      </rPr>
      <t>Fill out only the data in the yellow cells.  All other cells are either automatically calculated and/or are transferred to next tab.</t>
    </r>
  </si>
  <si>
    <r>
      <t xml:space="preserve">This represents the total investments made by the company’s owner or shareholder. </t>
    </r>
    <r>
      <rPr>
        <b/>
        <sz val="11"/>
        <color rgb="FF0E3740"/>
        <rFont val="Calibri"/>
        <family val="2"/>
        <scheme val="minor"/>
      </rPr>
      <t xml:space="preserve"> Fill out only the data in the yellow cells.  All other cells are either automatically calculated and/or are transferred to next tab.</t>
    </r>
  </si>
  <si>
    <r>
      <t xml:space="preserve">Risk analysis can be shown using scenarios based on best/worst case occurrences.  Often, three different cash flow statements are included in the plan.  You can do an optimistic, a pessimistic and a realistic cash flow to show how your company would adjust to different market scenarios.  Be sure to include information or the assumptions, you made for each scenario.  </t>
    </r>
    <r>
      <rPr>
        <b/>
        <sz val="11"/>
        <color rgb="FF0E3740"/>
        <rFont val="Calibri"/>
        <family val="2"/>
        <scheme val="minor"/>
      </rPr>
      <t>Fill out only the data in the yellow cells.  All other cells are either automatically calculated and/or are transferred to next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</si>
</sst>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_);\(0\)"/>
    <numFmt numFmtId="165"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rgb="FF0E3740"/>
      <name val="Calibri"/>
      <family val="2"/>
      <scheme val="minor"/>
    </font>
    <font>
      <b/>
      <i/>
      <sz val="14"/>
      <color rgb="FF0E3740"/>
      <name val="Calibri Light"/>
      <family val="2"/>
      <scheme val="major"/>
    </font>
    <font>
      <b/>
      <sz val="14"/>
      <color rgb="FF0E3740"/>
      <name val="Calibri"/>
      <family val="2"/>
      <scheme val="minor"/>
    </font>
    <font>
      <sz val="11"/>
      <color theme="9" tint="-0.499984740745262"/>
      <name val="Calibri"/>
      <family val="2"/>
      <scheme val="minor"/>
    </font>
    <font>
      <b/>
      <sz val="12"/>
      <color theme="0"/>
      <name val="Calibri"/>
      <family val="2"/>
      <scheme val="minor"/>
    </font>
    <font>
      <b/>
      <sz val="11"/>
      <color rgb="FF0E3740"/>
      <name val="Calibri"/>
      <family val="2"/>
      <scheme val="minor"/>
    </font>
    <font>
      <b/>
      <sz val="12"/>
      <color theme="9" tint="-0.499984740745262"/>
      <name val="Calibri"/>
      <family val="2"/>
      <scheme val="minor"/>
    </font>
    <font>
      <sz val="10"/>
      <color rgb="FF0E3740"/>
      <name val="Calibri"/>
      <family val="2"/>
      <scheme val="minor"/>
    </font>
    <font>
      <b/>
      <sz val="10"/>
      <color rgb="FF0E3740"/>
      <name val="Calibri"/>
      <family val="2"/>
      <scheme val="minor"/>
    </font>
    <font>
      <sz val="10"/>
      <color theme="9" tint="-0.499984740745262"/>
      <name val="Calibri"/>
      <family val="2"/>
      <scheme val="minor"/>
    </font>
    <font>
      <b/>
      <sz val="11"/>
      <color theme="9" tint="-0.499984740745262"/>
      <name val="Calibri"/>
      <family val="2"/>
      <scheme val="minor"/>
    </font>
    <font>
      <sz val="11"/>
      <color rgb="FF0E3740"/>
      <name val="Arial"/>
      <family val="2"/>
    </font>
    <font>
      <b/>
      <sz val="12"/>
      <color theme="0"/>
      <name val="Calibri Light"/>
      <family val="1"/>
      <scheme val="major"/>
    </font>
    <font>
      <b/>
      <sz val="12"/>
      <color rgb="FF0E3740"/>
      <name val="Calibri"/>
      <family val="2"/>
      <scheme val="minor"/>
    </font>
    <font>
      <b/>
      <sz val="11"/>
      <color theme="0"/>
      <name val="Calibri Light"/>
      <family val="2"/>
      <scheme val="major"/>
    </font>
    <font>
      <b/>
      <sz val="11"/>
      <color theme="9" tint="-0.499984740745262"/>
      <name val="Calibri Light"/>
      <family val="2"/>
      <scheme val="major"/>
    </font>
    <font>
      <sz val="11"/>
      <color theme="9" tint="-0.499984740745262"/>
      <name val="Calibri Light"/>
      <family val="2"/>
      <scheme val="major"/>
    </font>
    <font>
      <sz val="11"/>
      <color theme="0"/>
      <name val="Calibri Light"/>
      <family val="2"/>
      <scheme val="major"/>
    </font>
    <font>
      <b/>
      <sz val="11"/>
      <color rgb="FF0E3740"/>
      <name val="Calibri Light"/>
      <family val="2"/>
      <scheme val="major"/>
    </font>
    <font>
      <b/>
      <sz val="12"/>
      <color theme="0"/>
      <name val="Calibri Light"/>
      <family val="2"/>
      <scheme val="major"/>
    </font>
    <font>
      <sz val="10"/>
      <name val="Arial"/>
      <family val="2"/>
    </font>
    <font>
      <b/>
      <i/>
      <sz val="11"/>
      <color rgb="FF0E3740"/>
      <name val="Calibri"/>
      <family val="2"/>
      <scheme val="minor"/>
    </font>
    <font>
      <sz val="10"/>
      <color theme="9" tint="-0.499984740745262"/>
      <name val="Calibri Light"/>
      <family val="2"/>
      <scheme val="major"/>
    </font>
    <font>
      <b/>
      <sz val="10"/>
      <color theme="9" tint="-0.499984740745262"/>
      <name val="Calibri Light"/>
      <family val="2"/>
      <scheme val="major"/>
    </font>
  </fonts>
  <fills count="6">
    <fill>
      <patternFill patternType="none"/>
    </fill>
    <fill>
      <patternFill patternType="gray125"/>
    </fill>
    <fill>
      <patternFill patternType="solid">
        <fgColor rgb="FF0E3740"/>
        <bgColor indexed="64"/>
      </patternFill>
    </fill>
    <fill>
      <patternFill patternType="solid">
        <fgColor rgb="FFA6B9CA"/>
        <bgColor indexed="64"/>
      </patternFill>
    </fill>
    <fill>
      <patternFill patternType="solid">
        <fgColor theme="5" tint="0.79998168889431442"/>
        <bgColor indexed="64"/>
      </patternFill>
    </fill>
    <fill>
      <patternFill patternType="solid">
        <fgColor theme="7" tint="0.79998168889431442"/>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499984740745262"/>
      </left>
      <right/>
      <top style="thin">
        <color rgb="FF527654"/>
      </top>
      <bottom style="thin">
        <color theme="6" tint="-0.499984740745262"/>
      </bottom>
      <diagonal/>
    </border>
    <border>
      <left/>
      <right style="thin">
        <color theme="6" tint="-0.499984740745262"/>
      </right>
      <top style="thin">
        <color rgb="FF527654"/>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rgb="FF527654"/>
      </left>
      <right/>
      <top style="thin">
        <color theme="6" tint="-0.499984740745262"/>
      </top>
      <bottom style="thin">
        <color rgb="FF527654"/>
      </bottom>
      <diagonal/>
    </border>
    <border>
      <left/>
      <right style="thin">
        <color rgb="FF527654"/>
      </right>
      <top style="thin">
        <color theme="6" tint="-0.499984740745262"/>
      </top>
      <bottom style="thin">
        <color rgb="FF527654"/>
      </bottom>
      <diagonal/>
    </border>
    <border>
      <left style="thin">
        <color rgb="FF527654"/>
      </left>
      <right style="thin">
        <color rgb="FF527654"/>
      </right>
      <top style="thin">
        <color rgb="FF527654"/>
      </top>
      <bottom style="thin">
        <color rgb="FF527654"/>
      </bottom>
      <diagonal/>
    </border>
    <border>
      <left style="thin">
        <color rgb="FF527654"/>
      </left>
      <right/>
      <top style="thin">
        <color rgb="FF527654"/>
      </top>
      <bottom style="thin">
        <color rgb="FF527654"/>
      </bottom>
      <diagonal/>
    </border>
    <border>
      <left/>
      <right style="thin">
        <color rgb="FF527654"/>
      </right>
      <top style="thin">
        <color rgb="FF527654"/>
      </top>
      <bottom style="thin">
        <color rgb="FF527654"/>
      </bottom>
      <diagonal/>
    </border>
    <border>
      <left style="thin">
        <color rgb="FF527654"/>
      </left>
      <right style="thin">
        <color rgb="FF527654"/>
      </right>
      <top style="thin">
        <color rgb="FF527654"/>
      </top>
      <bottom/>
      <diagonal/>
    </border>
    <border>
      <left/>
      <right/>
      <top style="thin">
        <color rgb="FF527654"/>
      </top>
      <bottom/>
      <diagonal/>
    </border>
    <border>
      <left/>
      <right style="thin">
        <color rgb="FF527654"/>
      </right>
      <top/>
      <bottom/>
      <diagonal/>
    </border>
    <border>
      <left style="thin">
        <color rgb="FF527654"/>
      </left>
      <right style="thin">
        <color rgb="FF527654"/>
      </right>
      <top/>
      <bottom style="thin">
        <color rgb="FF527654"/>
      </bottom>
      <diagonal/>
    </border>
    <border>
      <left/>
      <right style="thin">
        <color rgb="FF527654"/>
      </right>
      <top/>
      <bottom style="thin">
        <color rgb="FF52765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527654"/>
      </left>
      <right/>
      <top style="thin">
        <color indexed="64"/>
      </top>
      <bottom/>
      <diagonal/>
    </border>
    <border>
      <left style="thin">
        <color theme="0"/>
      </left>
      <right/>
      <top/>
      <bottom style="thin">
        <color theme="4" tint="-0.499984740745262"/>
      </bottom>
      <diagonal/>
    </border>
    <border>
      <left style="thin">
        <color theme="0"/>
      </left>
      <right/>
      <top/>
      <bottom/>
      <diagonal/>
    </border>
    <border>
      <left style="thin">
        <color rgb="FF527654"/>
      </left>
      <right/>
      <top style="thin">
        <color theme="4" tint="-0.499984740745262"/>
      </top>
      <bottom/>
      <diagonal/>
    </border>
    <border>
      <left style="thin">
        <color theme="0"/>
      </left>
      <right style="thin">
        <color theme="0"/>
      </right>
      <top style="thin">
        <color rgb="FF527654"/>
      </top>
      <bottom style="thin">
        <color theme="4" tint="-0.24994659260841701"/>
      </bottom>
      <diagonal/>
    </border>
    <border>
      <left style="thin">
        <color theme="0"/>
      </left>
      <right style="thin">
        <color theme="0"/>
      </right>
      <top style="thin">
        <color rgb="FF527654"/>
      </top>
      <bottom style="thin">
        <color theme="0"/>
      </bottom>
      <diagonal/>
    </border>
    <border>
      <left style="thin">
        <color theme="0"/>
      </left>
      <right/>
      <top style="thin">
        <color rgb="FF527654"/>
      </top>
      <bottom style="thin">
        <color theme="4" tint="-0.499984740745262"/>
      </bottom>
      <diagonal/>
    </border>
    <border>
      <left/>
      <right/>
      <top style="thin">
        <color rgb="FF527654"/>
      </top>
      <bottom style="thin">
        <color theme="4" tint="-0.499984740745262"/>
      </bottom>
      <diagonal/>
    </border>
    <border>
      <left style="thin">
        <color theme="0"/>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0"/>
      </right>
      <top style="thin">
        <color theme="4" tint="-0.499984740745262"/>
      </top>
      <bottom style="thin">
        <color theme="4" tint="-0.499984740745262"/>
      </bottom>
      <diagonal/>
    </border>
    <border>
      <left/>
      <right style="thin">
        <color rgb="FF527654"/>
      </right>
      <top style="thin">
        <color theme="4" tint="-0.499984740745262"/>
      </top>
      <bottom/>
      <diagonal/>
    </border>
    <border>
      <left style="thin">
        <color rgb="FF527654"/>
      </left>
      <right style="thin">
        <color rgb="FF527654"/>
      </right>
      <top style="thin">
        <color theme="4" tint="-0.499984740745262"/>
      </top>
      <bottom style="thin">
        <color rgb="FF527654"/>
      </bottom>
      <diagonal/>
    </border>
    <border>
      <left/>
      <right style="thin">
        <color theme="4" tint="-0.499984740745262"/>
      </right>
      <top style="thin">
        <color theme="4" tint="-0.499984740745262"/>
      </top>
      <bottom style="thin">
        <color rgb="FF527654"/>
      </bottom>
      <diagonal/>
    </border>
    <border>
      <left style="thin">
        <color theme="4" tint="-0.499984740745262"/>
      </left>
      <right style="thin">
        <color rgb="FF527654"/>
      </right>
      <top style="thin">
        <color theme="4" tint="-0.499984740745262"/>
      </top>
      <bottom style="thin">
        <color rgb="FF527654"/>
      </bottom>
      <diagonal/>
    </border>
    <border>
      <left/>
      <right style="thin">
        <color theme="4" tint="-0.499984740745262"/>
      </right>
      <top style="thin">
        <color rgb="FF527654"/>
      </top>
      <bottom style="thin">
        <color rgb="FF527654"/>
      </bottom>
      <diagonal/>
    </border>
    <border>
      <left/>
      <right style="thin">
        <color rgb="FF527654"/>
      </right>
      <top/>
      <bottom style="thin">
        <color theme="4" tint="-0.24994659260841701"/>
      </bottom>
      <diagonal/>
    </border>
    <border>
      <left/>
      <right style="thin">
        <color theme="4" tint="-0.499984740745262"/>
      </right>
      <top/>
      <bottom style="thin">
        <color theme="4" tint="-0.24994659260841701"/>
      </bottom>
      <diagonal/>
    </border>
    <border>
      <left/>
      <right style="thin">
        <color theme="0"/>
      </right>
      <top/>
      <bottom/>
      <diagonal/>
    </border>
    <border>
      <left/>
      <right/>
      <top/>
      <bottom style="thin">
        <color theme="4" tint="-0.499984740745262"/>
      </bottom>
      <diagonal/>
    </border>
    <border>
      <left style="thin">
        <color theme="0"/>
      </left>
      <right/>
      <top style="thin">
        <color theme="4" tint="-0.24994659260841701"/>
      </top>
      <bottom style="thin">
        <color theme="4" tint="-0.24994659260841701"/>
      </bottom>
      <diagonal/>
    </border>
    <border>
      <left style="thin">
        <color theme="0"/>
      </left>
      <right style="thin">
        <color theme="0"/>
      </right>
      <top style="thin">
        <color theme="4" tint="-0.499984740745262"/>
      </top>
      <bottom style="thin">
        <color theme="4" tint="-0.499984740745262"/>
      </bottom>
      <diagonal/>
    </border>
    <border>
      <left/>
      <right/>
      <top style="thin">
        <color theme="4" tint="-0.24994659260841701"/>
      </top>
      <bottom style="thin">
        <color theme="4" tint="-0.24994659260841701"/>
      </bottom>
      <diagonal/>
    </border>
    <border>
      <left/>
      <right/>
      <top style="thin">
        <color theme="4"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4" tint="-0.499984740745262"/>
      </left>
      <right style="thin">
        <color theme="4" tint="-0.499984740745262"/>
      </right>
      <top style="thin">
        <color rgb="FF527654"/>
      </top>
      <bottom/>
      <diagonal/>
    </border>
    <border>
      <left style="thin">
        <color theme="4" tint="-0.499984740745262"/>
      </left>
      <right style="thin">
        <color rgb="FF527654"/>
      </right>
      <top style="thin">
        <color rgb="FF527654"/>
      </top>
      <bottom/>
      <diagonal/>
    </border>
    <border>
      <left style="thin">
        <color theme="0"/>
      </left>
      <right style="thin">
        <color theme="0"/>
      </right>
      <top style="thin">
        <color rgb="FF527654"/>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0"/>
      </left>
      <right style="thin">
        <color theme="0"/>
      </right>
      <top/>
      <bottom style="thin">
        <color theme="4" tint="-0.499984740745262"/>
      </bottom>
      <diagonal/>
    </border>
    <border>
      <left style="thin">
        <color theme="6" tint="-0.499984740745262"/>
      </left>
      <right/>
      <top/>
      <bottom style="thin">
        <color theme="6" tint="-0.499984740745262"/>
      </bottom>
      <diagonal/>
    </border>
    <border>
      <left/>
      <right style="thin">
        <color theme="6" tint="-0.499984740745262"/>
      </right>
      <top/>
      <bottom style="thin">
        <color theme="6" tint="-0.499984740745262"/>
      </bottom>
      <diagonal/>
    </border>
    <border>
      <left/>
      <right/>
      <top/>
      <bottom style="thin">
        <color indexed="64"/>
      </bottom>
      <diagonal/>
    </border>
    <border>
      <left style="thin">
        <color theme="0"/>
      </left>
      <right/>
      <top style="thin">
        <color rgb="FF527654"/>
      </top>
      <bottom style="thin">
        <color rgb="FF527654"/>
      </bottom>
      <diagonal/>
    </border>
    <border>
      <left style="thin">
        <color theme="0"/>
      </left>
      <right style="thin">
        <color rgb="FF527654"/>
      </right>
      <top style="thin">
        <color rgb="FF527654"/>
      </top>
      <bottom style="thin">
        <color rgb="FF527654"/>
      </bottom>
      <diagonal/>
    </border>
    <border>
      <left style="thin">
        <color theme="0"/>
      </left>
      <right/>
      <top style="thin">
        <color rgb="FF527654"/>
      </top>
      <bottom style="thin">
        <color theme="4" tint="-0.24994659260841701"/>
      </bottom>
      <diagonal/>
    </border>
    <border>
      <left style="thin">
        <color theme="0"/>
      </left>
      <right style="thin">
        <color theme="0"/>
      </right>
      <top style="thin">
        <color rgb="FF527654"/>
      </top>
      <bottom style="thin">
        <color rgb="FF527654"/>
      </bottom>
      <diagonal/>
    </border>
    <border>
      <left style="thin">
        <color rgb="FF527654"/>
      </left>
      <right style="thin">
        <color theme="0"/>
      </right>
      <top/>
      <bottom style="thin">
        <color rgb="FF527654"/>
      </bottom>
      <diagonal/>
    </border>
    <border>
      <left/>
      <right style="thin">
        <color rgb="FF527654"/>
      </right>
      <top style="thin">
        <color rgb="FF52765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4" fillId="0" borderId="0"/>
  </cellStyleXfs>
  <cellXfs count="198">
    <xf numFmtId="0" fontId="0" fillId="0" borderId="0" xfId="0"/>
    <xf numFmtId="44" fontId="5" fillId="0" borderId="0" xfId="1" applyFont="1" applyAlignment="1" applyProtection="1">
      <alignment horizontal="center" vertical="center"/>
      <protection locked="0"/>
    </xf>
    <xf numFmtId="0" fontId="7" fillId="0" borderId="0" xfId="0" applyFont="1"/>
    <xf numFmtId="44" fontId="7" fillId="0" borderId="0" xfId="1" applyFont="1"/>
    <xf numFmtId="0" fontId="9" fillId="0" borderId="0" xfId="0" applyFont="1" applyAlignment="1" applyProtection="1">
      <alignment horizontal="left"/>
      <protection locked="0"/>
    </xf>
    <xf numFmtId="0" fontId="4" fillId="0" borderId="0" xfId="0" applyFont="1"/>
    <xf numFmtId="0" fontId="10" fillId="0" borderId="0" xfId="0" applyFont="1" applyAlignment="1" applyProtection="1">
      <alignment horizontal="left"/>
      <protection locked="0"/>
    </xf>
    <xf numFmtId="0" fontId="4" fillId="0" borderId="0" xfId="0" applyFont="1" applyAlignment="1" applyProtection="1">
      <alignment horizontal="left"/>
      <protection locked="0"/>
    </xf>
    <xf numFmtId="0" fontId="11" fillId="0" borderId="0" xfId="0" applyFont="1"/>
    <xf numFmtId="0" fontId="12" fillId="0" borderId="0" xfId="0" applyFont="1" applyAlignment="1" applyProtection="1">
      <alignment horizontal="left"/>
      <protection locked="0"/>
    </xf>
    <xf numFmtId="0" fontId="4" fillId="0" borderId="0" xfId="0" applyFont="1" applyProtection="1">
      <protection locked="0"/>
    </xf>
    <xf numFmtId="0" fontId="13" fillId="0" borderId="0" xfId="0" applyFont="1"/>
    <xf numFmtId="0" fontId="10" fillId="0" borderId="0" xfId="0" applyFont="1" applyProtection="1">
      <protection locked="0"/>
    </xf>
    <xf numFmtId="0" fontId="14" fillId="0" borderId="0" xfId="0" applyFont="1" applyAlignment="1" applyProtection="1">
      <alignment horizontal="right"/>
      <protection locked="0"/>
    </xf>
    <xf numFmtId="44" fontId="14" fillId="0" borderId="0" xfId="1" applyFont="1" applyFill="1" applyBorder="1" applyAlignment="1" applyProtection="1">
      <alignment horizontal="center"/>
      <protection locked="0"/>
    </xf>
    <xf numFmtId="0" fontId="9" fillId="0" borderId="0" xfId="0" applyFont="1" applyProtection="1">
      <protection locked="0"/>
    </xf>
    <xf numFmtId="0" fontId="9" fillId="0" borderId="0" xfId="0" applyFont="1"/>
    <xf numFmtId="0" fontId="15" fillId="0" borderId="0" xfId="0" applyFont="1"/>
    <xf numFmtId="0" fontId="14" fillId="0" borderId="0" xfId="0" applyFont="1" applyProtection="1">
      <protection locked="0"/>
    </xf>
    <xf numFmtId="0" fontId="7" fillId="0" borderId="0" xfId="0" applyFont="1" applyProtection="1">
      <protection locked="0"/>
    </xf>
    <xf numFmtId="164" fontId="7" fillId="0" borderId="0" xfId="0" applyNumberFormat="1" applyFont="1"/>
    <xf numFmtId="0" fontId="13" fillId="0" borderId="0" xfId="0" applyFont="1" applyAlignment="1">
      <alignment vertical="center"/>
    </xf>
    <xf numFmtId="44" fontId="13" fillId="0" borderId="0" xfId="1" applyFont="1" applyAlignment="1">
      <alignment horizontal="right" vertical="center"/>
    </xf>
    <xf numFmtId="0" fontId="9" fillId="0" borderId="0" xfId="0" applyFont="1" applyAlignment="1">
      <alignment vertical="center"/>
    </xf>
    <xf numFmtId="0" fontId="4" fillId="0" borderId="0" xfId="0" applyFont="1" applyAlignment="1">
      <alignment vertical="center"/>
    </xf>
    <xf numFmtId="0" fontId="4" fillId="0" borderId="0" xfId="0" applyFont="1" applyAlignment="1" applyProtection="1">
      <alignment vertical="center"/>
      <protection locked="0"/>
    </xf>
    <xf numFmtId="0" fontId="11" fillId="0" borderId="0" xfId="0" applyFont="1" applyAlignment="1">
      <alignment vertical="center"/>
    </xf>
    <xf numFmtId="44" fontId="11" fillId="0" borderId="0" xfId="1" applyFont="1" applyBorder="1" applyAlignment="1">
      <alignment vertical="center"/>
    </xf>
    <xf numFmtId="44" fontId="4" fillId="0" borderId="0" xfId="1" applyFont="1" applyBorder="1" applyAlignment="1" applyProtection="1">
      <alignment vertical="center"/>
      <protection locked="0"/>
    </xf>
    <xf numFmtId="0" fontId="10" fillId="0" borderId="0" xfId="0" applyFont="1" applyAlignment="1">
      <alignment vertical="center"/>
    </xf>
    <xf numFmtId="44" fontId="14" fillId="0" borderId="0" xfId="1" applyFont="1" applyFill="1" applyBorder="1" applyAlignment="1">
      <alignment vertical="center"/>
    </xf>
    <xf numFmtId="0" fontId="14" fillId="0" borderId="0" xfId="0" applyFont="1" applyAlignment="1">
      <alignment horizontal="right" vertical="center"/>
    </xf>
    <xf numFmtId="44" fontId="7" fillId="0" borderId="0" xfId="1" applyFont="1" applyBorder="1"/>
    <xf numFmtId="0" fontId="7" fillId="0" borderId="0" xfId="0" applyFont="1" applyAlignment="1">
      <alignment vertical="center"/>
    </xf>
    <xf numFmtId="0" fontId="4" fillId="0" borderId="0" xfId="0" applyFont="1" applyAlignment="1">
      <alignment vertical="top" wrapText="1"/>
    </xf>
    <xf numFmtId="44" fontId="19" fillId="0" borderId="0" xfId="1" applyFont="1" applyFill="1" applyBorder="1" applyAlignment="1" applyProtection="1">
      <alignment horizontal="center"/>
      <protection locked="0"/>
    </xf>
    <xf numFmtId="0" fontId="19" fillId="0" borderId="0" xfId="0" applyFont="1" applyProtection="1">
      <protection locked="0"/>
    </xf>
    <xf numFmtId="0" fontId="20" fillId="0" borderId="0" xfId="0" applyFont="1"/>
    <xf numFmtId="44" fontId="19" fillId="0" borderId="0" xfId="1" applyFont="1" applyFill="1" applyBorder="1" applyAlignment="1" applyProtection="1">
      <protection locked="0"/>
    </xf>
    <xf numFmtId="0" fontId="3" fillId="0" borderId="0" xfId="0" applyFont="1" applyProtection="1">
      <protection locked="0"/>
    </xf>
    <xf numFmtId="0" fontId="14" fillId="0" borderId="0" xfId="0" applyFont="1" applyAlignment="1" applyProtection="1">
      <alignment horizontal="left"/>
      <protection locked="0"/>
    </xf>
    <xf numFmtId="44" fontId="14" fillId="0" borderId="22" xfId="1" applyFont="1" applyFill="1" applyBorder="1"/>
    <xf numFmtId="0" fontId="18" fillId="0" borderId="0" xfId="0" applyFont="1" applyProtection="1">
      <protection locked="0"/>
    </xf>
    <xf numFmtId="44" fontId="7" fillId="0" borderId="10" xfId="1" applyFont="1" applyFill="1" applyBorder="1" applyProtection="1"/>
    <xf numFmtId="44" fontId="7" fillId="0" borderId="10" xfId="1" applyFont="1" applyFill="1" applyBorder="1"/>
    <xf numFmtId="0" fontId="18" fillId="2" borderId="0" xfId="0" applyFont="1" applyFill="1" applyAlignment="1" applyProtection="1">
      <alignment horizontal="left"/>
      <protection locked="0"/>
    </xf>
    <xf numFmtId="0" fontId="18" fillId="2" borderId="0" xfId="0" applyFont="1" applyFill="1" applyProtection="1">
      <protection locked="0"/>
    </xf>
    <xf numFmtId="0" fontId="21" fillId="2" borderId="0" xfId="0" applyFont="1" applyFill="1"/>
    <xf numFmtId="44" fontId="18" fillId="2" borderId="22" xfId="1" applyFont="1" applyFill="1" applyBorder="1" applyAlignment="1" applyProtection="1">
      <alignment horizontal="center"/>
      <protection locked="0"/>
    </xf>
    <xf numFmtId="0" fontId="2" fillId="2" borderId="0" xfId="0" applyFont="1" applyFill="1" applyAlignment="1" applyProtection="1">
      <alignment horizontal="left"/>
      <protection locked="0"/>
    </xf>
    <xf numFmtId="44" fontId="2" fillId="2" borderId="24" xfId="1" applyFont="1" applyFill="1" applyBorder="1" applyProtection="1">
      <protection locked="0"/>
    </xf>
    <xf numFmtId="44" fontId="7" fillId="3" borderId="10" xfId="1" applyFont="1" applyFill="1" applyBorder="1"/>
    <xf numFmtId="44" fontId="2" fillId="2" borderId="25" xfId="1" applyFont="1" applyFill="1" applyBorder="1"/>
    <xf numFmtId="44" fontId="4" fillId="0" borderId="10" xfId="1" applyFont="1" applyFill="1" applyBorder="1" applyProtection="1"/>
    <xf numFmtId="44" fontId="4" fillId="0" borderId="10" xfId="1" applyFont="1" applyBorder="1"/>
    <xf numFmtId="44" fontId="4" fillId="0" borderId="10" xfId="1" applyFont="1" applyFill="1" applyBorder="1"/>
    <xf numFmtId="44" fontId="4" fillId="0" borderId="23" xfId="1" applyFont="1" applyBorder="1" applyProtection="1">
      <protection locked="0"/>
    </xf>
    <xf numFmtId="44" fontId="4" fillId="3" borderId="10" xfId="1" applyFont="1" applyFill="1" applyBorder="1"/>
    <xf numFmtId="44" fontId="4" fillId="0" borderId="10" xfId="1" applyFont="1" applyBorder="1" applyProtection="1">
      <protection locked="0"/>
    </xf>
    <xf numFmtId="44" fontId="22" fillId="3" borderId="18" xfId="1" applyFont="1" applyFill="1" applyBorder="1" applyAlignment="1" applyProtection="1">
      <protection locked="0"/>
    </xf>
    <xf numFmtId="0" fontId="9" fillId="0" borderId="0" xfId="0" applyFont="1" applyAlignment="1" applyProtection="1">
      <alignment horizontal="right"/>
      <protection locked="0"/>
    </xf>
    <xf numFmtId="44" fontId="7" fillId="0" borderId="43" xfId="1" applyFont="1" applyBorder="1"/>
    <xf numFmtId="0" fontId="23" fillId="2" borderId="0" xfId="0" applyFont="1" applyFill="1" applyProtection="1">
      <protection locked="0"/>
    </xf>
    <xf numFmtId="9" fontId="18" fillId="2" borderId="39" xfId="2" applyFont="1" applyFill="1" applyBorder="1" applyAlignment="1">
      <alignment horizontal="right"/>
    </xf>
    <xf numFmtId="44" fontId="18" fillId="2" borderId="40" xfId="1" applyFont="1" applyFill="1" applyBorder="1" applyProtection="1">
      <protection locked="0"/>
    </xf>
    <xf numFmtId="9" fontId="18" fillId="2" borderId="41" xfId="2" applyFont="1" applyFill="1" applyBorder="1" applyAlignment="1">
      <alignment horizontal="right"/>
    </xf>
    <xf numFmtId="44" fontId="18" fillId="2" borderId="42" xfId="1" applyFont="1" applyFill="1" applyBorder="1" applyProtection="1">
      <protection locked="0"/>
    </xf>
    <xf numFmtId="9" fontId="18" fillId="2" borderId="28" xfId="2" applyFont="1" applyFill="1" applyBorder="1" applyAlignment="1">
      <alignment horizontal="right"/>
    </xf>
    <xf numFmtId="0" fontId="23" fillId="2" borderId="0" xfId="0" applyFont="1" applyFill="1" applyAlignment="1" applyProtection="1">
      <alignment horizontal="left"/>
      <protection locked="0"/>
    </xf>
    <xf numFmtId="9" fontId="7" fillId="3" borderId="10" xfId="2" applyFont="1" applyFill="1" applyBorder="1" applyAlignment="1">
      <alignment horizontal="right"/>
    </xf>
    <xf numFmtId="165" fontId="3" fillId="2" borderId="48" xfId="3" applyNumberFormat="1" applyFont="1" applyFill="1" applyBorder="1" applyAlignment="1">
      <alignment horizontal="right"/>
    </xf>
    <xf numFmtId="44" fontId="18" fillId="2" borderId="39" xfId="1" applyFont="1" applyFill="1" applyBorder="1"/>
    <xf numFmtId="9" fontId="3" fillId="2" borderId="10" xfId="2" applyFont="1" applyFill="1" applyBorder="1" applyAlignment="1">
      <alignment horizontal="right"/>
    </xf>
    <xf numFmtId="9" fontId="18" fillId="2" borderId="47" xfId="2" applyFont="1" applyFill="1" applyBorder="1" applyAlignment="1">
      <alignment horizontal="right"/>
    </xf>
    <xf numFmtId="9" fontId="18" fillId="2" borderId="26" xfId="2" applyFont="1" applyFill="1" applyBorder="1" applyAlignment="1">
      <alignment horizontal="right"/>
    </xf>
    <xf numFmtId="44" fontId="18" fillId="2" borderId="26" xfId="1" applyFont="1" applyFill="1" applyBorder="1"/>
    <xf numFmtId="9" fontId="4" fillId="0" borderId="31" xfId="2" applyFont="1" applyBorder="1" applyAlignment="1">
      <alignment horizontal="right"/>
    </xf>
    <xf numFmtId="9" fontId="4" fillId="0" borderId="34" xfId="2" applyFont="1" applyBorder="1" applyAlignment="1">
      <alignment horizontal="right"/>
    </xf>
    <xf numFmtId="9" fontId="4" fillId="0" borderId="10" xfId="2" applyFont="1" applyBorder="1" applyAlignment="1">
      <alignment horizontal="right"/>
    </xf>
    <xf numFmtId="165" fontId="4" fillId="0" borderId="44" xfId="3" applyNumberFormat="1" applyFont="1" applyBorder="1" applyAlignment="1">
      <alignment horizontal="right"/>
    </xf>
    <xf numFmtId="9" fontId="4" fillId="0" borderId="45" xfId="2" applyFont="1" applyBorder="1" applyAlignment="1">
      <alignment horizontal="right"/>
    </xf>
    <xf numFmtId="9" fontId="4" fillId="0" borderId="46" xfId="2" applyFont="1" applyBorder="1" applyAlignment="1">
      <alignment horizontal="right"/>
    </xf>
    <xf numFmtId="44" fontId="9" fillId="3" borderId="10" xfId="1" applyFont="1" applyFill="1" applyBorder="1" applyProtection="1">
      <protection locked="0"/>
    </xf>
    <xf numFmtId="44" fontId="6" fillId="0" borderId="0" xfId="1" applyFont="1" applyBorder="1" applyAlignment="1" applyProtection="1">
      <alignment vertical="center"/>
      <protection locked="0"/>
    </xf>
    <xf numFmtId="44" fontId="5" fillId="0" borderId="0" xfId="1" applyFont="1" applyBorder="1" applyAlignment="1" applyProtection="1">
      <alignment vertical="center"/>
      <protection locked="0"/>
    </xf>
    <xf numFmtId="0" fontId="8" fillId="0" borderId="0" xfId="0" applyFont="1" applyAlignment="1">
      <alignment vertical="center"/>
    </xf>
    <xf numFmtId="0" fontId="18" fillId="2" borderId="0" xfId="0" applyFont="1" applyFill="1" applyAlignment="1" applyProtection="1">
      <alignment horizontal="right"/>
      <protection locked="0"/>
    </xf>
    <xf numFmtId="44" fontId="18" fillId="2" borderId="49" xfId="1" applyFont="1" applyFill="1" applyBorder="1"/>
    <xf numFmtId="44" fontId="7" fillId="0" borderId="0" xfId="1" applyFont="1" applyFill="1" applyBorder="1" applyAlignment="1" applyProtection="1">
      <alignment horizontal="center"/>
    </xf>
    <xf numFmtId="44" fontId="4" fillId="0" borderId="0" xfId="1" applyFont="1" applyBorder="1" applyAlignment="1">
      <alignment vertical="center"/>
    </xf>
    <xf numFmtId="44" fontId="9" fillId="0" borderId="0" xfId="1" applyFont="1" applyBorder="1" applyAlignment="1">
      <alignment vertical="center"/>
    </xf>
    <xf numFmtId="44" fontId="4" fillId="0" borderId="0" xfId="1" applyFont="1" applyFill="1" applyBorder="1" applyAlignment="1" applyProtection="1">
      <alignment horizontal="right" vertical="center"/>
    </xf>
    <xf numFmtId="0" fontId="27" fillId="0" borderId="0" xfId="0" applyFont="1" applyProtection="1">
      <protection locked="0"/>
    </xf>
    <xf numFmtId="0" fontId="26" fillId="0" borderId="0" xfId="0" applyFont="1"/>
    <xf numFmtId="44" fontId="27" fillId="0" borderId="0" xfId="1" applyFont="1" applyFill="1" applyBorder="1" applyAlignment="1" applyProtection="1">
      <protection locked="0"/>
    </xf>
    <xf numFmtId="44" fontId="27" fillId="0" borderId="0" xfId="1" applyFont="1" applyFill="1" applyBorder="1" applyAlignment="1" applyProtection="1">
      <alignment horizontal="center"/>
      <protection locked="0"/>
    </xf>
    <xf numFmtId="44" fontId="18" fillId="2" borderId="11" xfId="1" applyFont="1" applyFill="1" applyBorder="1" applyAlignment="1" applyProtection="1">
      <alignment horizontal="center"/>
      <protection locked="0"/>
    </xf>
    <xf numFmtId="44" fontId="18" fillId="2" borderId="53" xfId="1" applyFont="1" applyFill="1" applyBorder="1" applyAlignment="1" applyProtection="1">
      <alignment horizontal="center"/>
      <protection locked="0"/>
    </xf>
    <xf numFmtId="44" fontId="18" fillId="2" borderId="54" xfId="1" applyFont="1" applyFill="1" applyBorder="1" applyAlignment="1" applyProtection="1">
      <alignment horizontal="center"/>
      <protection locked="0"/>
    </xf>
    <xf numFmtId="44" fontId="2" fillId="2" borderId="55" xfId="1" applyFont="1" applyFill="1" applyBorder="1" applyProtection="1">
      <protection locked="0"/>
    </xf>
    <xf numFmtId="44" fontId="2" fillId="2" borderId="56" xfId="1" applyFont="1" applyFill="1" applyBorder="1"/>
    <xf numFmtId="44" fontId="2" fillId="2" borderId="54" xfId="1" applyFont="1" applyFill="1" applyBorder="1"/>
    <xf numFmtId="44" fontId="9" fillId="3" borderId="12" xfId="1" applyFont="1" applyFill="1" applyBorder="1" applyProtection="1">
      <protection locked="0"/>
    </xf>
    <xf numFmtId="44" fontId="9" fillId="3" borderId="18" xfId="1" applyFont="1" applyFill="1" applyBorder="1" applyProtection="1">
      <protection locked="0"/>
    </xf>
    <xf numFmtId="44" fontId="2" fillId="2" borderId="57" xfId="1" applyFont="1" applyFill="1" applyBorder="1"/>
    <xf numFmtId="44" fontId="9" fillId="3" borderId="18" xfId="1" applyFont="1" applyFill="1" applyBorder="1" applyAlignment="1">
      <alignment vertical="center"/>
    </xf>
    <xf numFmtId="44" fontId="0" fillId="3" borderId="18" xfId="1" applyFont="1" applyFill="1" applyBorder="1" applyAlignment="1"/>
    <xf numFmtId="44" fontId="14" fillId="3" borderId="20" xfId="1" applyFont="1" applyFill="1" applyBorder="1" applyAlignment="1">
      <alignment vertical="center"/>
    </xf>
    <xf numFmtId="44" fontId="9" fillId="3" borderId="59" xfId="1" applyFont="1" applyFill="1" applyBorder="1" applyProtection="1">
      <protection locked="0"/>
    </xf>
    <xf numFmtId="44" fontId="9" fillId="3" borderId="17" xfId="1" applyFont="1" applyFill="1" applyBorder="1" applyProtection="1">
      <protection locked="0"/>
    </xf>
    <xf numFmtId="44" fontId="9" fillId="3" borderId="16" xfId="1" applyFont="1" applyFill="1" applyBorder="1" applyProtection="1">
      <protection locked="0"/>
    </xf>
    <xf numFmtId="44" fontId="27" fillId="3" borderId="18" xfId="1" applyFont="1" applyFill="1" applyBorder="1" applyAlignment="1" applyProtection="1">
      <protection locked="0"/>
    </xf>
    <xf numFmtId="9" fontId="9" fillId="3" borderId="17" xfId="2" applyFont="1" applyFill="1" applyBorder="1" applyAlignment="1">
      <alignment horizontal="right"/>
    </xf>
    <xf numFmtId="9" fontId="9" fillId="3" borderId="10" xfId="2" applyFont="1" applyFill="1" applyBorder="1" applyAlignment="1">
      <alignment horizontal="right"/>
    </xf>
    <xf numFmtId="10" fontId="4" fillId="3" borderId="44" xfId="3" applyNumberFormat="1" applyFont="1" applyFill="1" applyBorder="1" applyAlignment="1">
      <alignment horizontal="right"/>
    </xf>
    <xf numFmtId="9" fontId="4" fillId="3" borderId="10" xfId="2" applyFont="1" applyFill="1" applyBorder="1" applyAlignment="1">
      <alignment horizontal="right"/>
    </xf>
    <xf numFmtId="44" fontId="4" fillId="0" borderId="10" xfId="1" applyFont="1" applyFill="1" applyBorder="1" applyProtection="1">
      <protection locked="0"/>
    </xf>
    <xf numFmtId="0" fontId="14" fillId="3" borderId="11" xfId="0" applyFont="1" applyFill="1" applyBorder="1" applyAlignment="1" applyProtection="1">
      <alignment horizontal="right"/>
      <protection locked="0"/>
    </xf>
    <xf numFmtId="44" fontId="18" fillId="2" borderId="21" xfId="1" applyFont="1" applyFill="1" applyBorder="1" applyAlignment="1" applyProtection="1">
      <alignment horizontal="center"/>
      <protection locked="0"/>
    </xf>
    <xf numFmtId="44" fontId="4" fillId="5" borderId="18" xfId="1" applyFont="1" applyFill="1" applyBorder="1" applyAlignment="1" applyProtection="1">
      <alignment vertical="center"/>
      <protection locked="0"/>
    </xf>
    <xf numFmtId="44" fontId="4" fillId="5" borderId="23" xfId="1" applyFont="1" applyFill="1" applyBorder="1" applyProtection="1">
      <protection locked="0"/>
    </xf>
    <xf numFmtId="44" fontId="4" fillId="5" borderId="11" xfId="1" applyFont="1" applyFill="1" applyBorder="1" applyProtection="1">
      <protection locked="0"/>
    </xf>
    <xf numFmtId="44" fontId="4" fillId="5" borderId="10" xfId="1" applyFont="1" applyFill="1" applyBorder="1" applyProtection="1">
      <protection locked="0"/>
    </xf>
    <xf numFmtId="44" fontId="4" fillId="5" borderId="32" xfId="1" applyFont="1" applyFill="1" applyBorder="1" applyProtection="1">
      <protection locked="0"/>
    </xf>
    <xf numFmtId="44" fontId="4" fillId="5" borderId="36" xfId="1" applyFont="1" applyFill="1" applyBorder="1" applyProtection="1">
      <protection locked="0"/>
    </xf>
    <xf numFmtId="44" fontId="4" fillId="5" borderId="33" xfId="1" applyFont="1" applyFill="1" applyBorder="1" applyProtection="1">
      <protection locked="0"/>
    </xf>
    <xf numFmtId="44" fontId="4" fillId="5" borderId="35" xfId="1" applyFont="1" applyFill="1" applyBorder="1" applyProtection="1">
      <protection locked="0"/>
    </xf>
    <xf numFmtId="44" fontId="4" fillId="5" borderId="37" xfId="1" applyFont="1" applyFill="1" applyBorder="1" applyProtection="1">
      <protection locked="0"/>
    </xf>
    <xf numFmtId="44" fontId="4" fillId="5" borderId="14" xfId="1" applyFont="1" applyFill="1" applyBorder="1" applyProtection="1">
      <protection locked="0"/>
    </xf>
    <xf numFmtId="44" fontId="4" fillId="5" borderId="12" xfId="1" applyFont="1" applyFill="1" applyBorder="1" applyProtection="1">
      <protection locked="0"/>
    </xf>
    <xf numFmtId="44" fontId="4" fillId="5" borderId="12" xfId="1" applyFont="1" applyFill="1" applyBorder="1"/>
    <xf numFmtId="44" fontId="4" fillId="5" borderId="10" xfId="1" applyFont="1" applyFill="1" applyBorder="1"/>
    <xf numFmtId="44" fontId="4" fillId="5" borderId="13" xfId="1" applyFont="1" applyFill="1" applyBorder="1"/>
    <xf numFmtId="44" fontId="4" fillId="5" borderId="18" xfId="1" applyFont="1" applyFill="1" applyBorder="1"/>
    <xf numFmtId="44" fontId="4" fillId="5" borderId="58" xfId="1" applyFont="1" applyFill="1" applyBorder="1"/>
    <xf numFmtId="0" fontId="8" fillId="2" borderId="0" xfId="0" applyFont="1" applyFill="1" applyAlignment="1" applyProtection="1">
      <alignment horizontal="center"/>
      <protection locked="0"/>
    </xf>
    <xf numFmtId="0" fontId="4" fillId="0" borderId="0" xfId="0" applyFont="1" applyAlignment="1">
      <alignment horizontal="justify" vertical="top" wrapText="1"/>
    </xf>
    <xf numFmtId="44" fontId="5" fillId="4" borderId="18" xfId="1" applyFont="1" applyFill="1" applyBorder="1" applyAlignment="1" applyProtection="1">
      <alignment horizontal="center" vertical="center"/>
      <protection locked="0"/>
    </xf>
    <xf numFmtId="0" fontId="4" fillId="0" borderId="0" xfId="0" applyFont="1" applyAlignment="1" applyProtection="1">
      <alignment horizontal="left" vertical="center"/>
      <protection locked="0"/>
    </xf>
    <xf numFmtId="44" fontId="6" fillId="5" borderId="1" xfId="1" applyFont="1" applyFill="1" applyBorder="1" applyAlignment="1" applyProtection="1">
      <alignment horizontal="left" vertical="center"/>
      <protection locked="0"/>
    </xf>
    <xf numFmtId="44" fontId="6" fillId="5" borderId="2" xfId="1" applyFont="1" applyFill="1" applyBorder="1" applyAlignment="1" applyProtection="1">
      <alignment horizontal="left" vertical="center"/>
      <protection locked="0"/>
    </xf>
    <xf numFmtId="44" fontId="6" fillId="5" borderId="3" xfId="1" applyFont="1" applyFill="1" applyBorder="1" applyAlignment="1" applyProtection="1">
      <alignment horizontal="left" vertical="center"/>
      <protection locked="0"/>
    </xf>
    <xf numFmtId="0" fontId="8" fillId="2" borderId="0" xfId="0" applyFont="1" applyFill="1" applyAlignment="1">
      <alignment horizontal="center" vertical="center"/>
    </xf>
    <xf numFmtId="44" fontId="4" fillId="5" borderId="10" xfId="1" applyFont="1" applyFill="1" applyBorder="1" applyAlignment="1" applyProtection="1">
      <alignment horizontal="right"/>
      <protection locked="0"/>
    </xf>
    <xf numFmtId="44" fontId="4" fillId="5" borderId="4" xfId="1" applyFont="1" applyFill="1" applyBorder="1" applyAlignment="1" applyProtection="1">
      <alignment horizontal="right"/>
      <protection locked="0"/>
    </xf>
    <xf numFmtId="44" fontId="4" fillId="5" borderId="5" xfId="1" applyFont="1" applyFill="1" applyBorder="1" applyAlignment="1" applyProtection="1">
      <alignment horizontal="right"/>
      <protection locked="0"/>
    </xf>
    <xf numFmtId="44" fontId="4" fillId="5" borderId="6" xfId="1" applyFont="1" applyFill="1" applyBorder="1" applyAlignment="1" applyProtection="1">
      <alignment horizontal="right"/>
      <protection locked="0"/>
    </xf>
    <xf numFmtId="44" fontId="4" fillId="5" borderId="7" xfId="1" applyFont="1" applyFill="1" applyBorder="1" applyAlignment="1" applyProtection="1">
      <alignment horizontal="right"/>
      <protection locked="0"/>
    </xf>
    <xf numFmtId="0" fontId="2" fillId="2" borderId="10" xfId="0" applyFont="1" applyFill="1" applyBorder="1" applyAlignment="1" applyProtection="1">
      <alignment horizontal="right"/>
      <protection locked="0"/>
    </xf>
    <xf numFmtId="44" fontId="4" fillId="3" borderId="10" xfId="1" applyFont="1" applyFill="1" applyBorder="1" applyAlignment="1" applyProtection="1">
      <alignment horizontal="right"/>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2" fillId="2" borderId="0" xfId="0" applyFont="1" applyFill="1" applyAlignment="1" applyProtection="1">
      <alignment horizontal="right"/>
      <protection locked="0"/>
    </xf>
    <xf numFmtId="44" fontId="9" fillId="3" borderId="11" xfId="1" applyFont="1" applyFill="1" applyBorder="1" applyAlignment="1" applyProtection="1">
      <alignment horizontal="right"/>
    </xf>
    <xf numFmtId="44" fontId="9" fillId="3" borderId="12" xfId="1" applyFont="1" applyFill="1" applyBorder="1" applyAlignment="1" applyProtection="1">
      <alignment horizontal="right"/>
    </xf>
    <xf numFmtId="44" fontId="9" fillId="3" borderId="8" xfId="1" applyFont="1" applyFill="1" applyBorder="1" applyAlignment="1" applyProtection="1">
      <alignment horizontal="right"/>
      <protection locked="0"/>
    </xf>
    <xf numFmtId="44" fontId="9" fillId="3" borderId="9" xfId="1" applyFont="1" applyFill="1" applyBorder="1" applyAlignment="1" applyProtection="1">
      <alignment horizontal="right"/>
      <protection locked="0"/>
    </xf>
    <xf numFmtId="0" fontId="16" fillId="2"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19" xfId="0" applyFont="1" applyBorder="1" applyAlignment="1">
      <alignment horizontal="right" vertical="center"/>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18" fillId="2" borderId="0" xfId="0" applyFont="1" applyFill="1" applyAlignment="1" applyProtection="1">
      <alignment horizontal="left"/>
      <protection locked="0"/>
    </xf>
    <xf numFmtId="0" fontId="18" fillId="2" borderId="19" xfId="0" applyFont="1" applyFill="1" applyBorder="1" applyAlignment="1" applyProtection="1">
      <alignment horizontal="left"/>
      <protection locked="0"/>
    </xf>
    <xf numFmtId="44" fontId="6" fillId="5" borderId="18" xfId="1" applyFont="1" applyFill="1" applyBorder="1" applyAlignment="1" applyProtection="1">
      <alignment horizontal="left" vertical="center"/>
      <protection locked="0"/>
    </xf>
    <xf numFmtId="0" fontId="23" fillId="2" borderId="0" xfId="0" applyFont="1" applyFill="1" applyAlignment="1" applyProtection="1">
      <alignment horizontal="right"/>
      <protection locked="0"/>
    </xf>
    <xf numFmtId="44" fontId="18" fillId="2" borderId="28" xfId="1" applyFont="1" applyFill="1" applyBorder="1" applyAlignment="1" applyProtection="1">
      <alignment horizontal="center"/>
      <protection locked="0"/>
    </xf>
    <xf numFmtId="44" fontId="18" fillId="2" borderId="30" xfId="1" applyFont="1" applyFill="1" applyBorder="1" applyAlignment="1" applyProtection="1">
      <alignment horizontal="center"/>
      <protection locked="0"/>
    </xf>
    <xf numFmtId="44" fontId="18" fillId="2" borderId="26" xfId="1" applyFont="1" applyFill="1" applyBorder="1" applyAlignment="1" applyProtection="1">
      <alignment horizontal="center"/>
      <protection locked="0"/>
    </xf>
    <xf numFmtId="44" fontId="18" fillId="2" borderId="27" xfId="1" applyFont="1" applyFill="1" applyBorder="1" applyAlignment="1" applyProtection="1">
      <alignment horizontal="center"/>
      <protection locked="0"/>
    </xf>
    <xf numFmtId="44" fontId="18" fillId="2" borderId="29" xfId="1" applyFont="1" applyFill="1" applyBorder="1" applyAlignment="1" applyProtection="1">
      <alignment horizontal="center"/>
      <protection locked="0"/>
    </xf>
    <xf numFmtId="0" fontId="9" fillId="0" borderId="0" xfId="0" applyFont="1" applyAlignment="1" applyProtection="1">
      <alignment horizontal="right"/>
      <protection locked="0"/>
    </xf>
    <xf numFmtId="44" fontId="9" fillId="3" borderId="18" xfId="1" applyFont="1" applyFill="1" applyBorder="1" applyAlignment="1" applyProtection="1">
      <alignment horizontal="center"/>
      <protection locked="0"/>
    </xf>
    <xf numFmtId="44" fontId="9" fillId="0" borderId="10" xfId="1" applyFont="1" applyFill="1" applyBorder="1" applyAlignment="1" applyProtection="1">
      <alignment horizontal="center"/>
      <protection locked="0"/>
    </xf>
    <xf numFmtId="44" fontId="4" fillId="0" borderId="50" xfId="1" applyFont="1" applyFill="1" applyBorder="1" applyAlignment="1" applyProtection="1">
      <alignment horizontal="center"/>
      <protection locked="0"/>
    </xf>
    <xf numFmtId="44" fontId="4" fillId="0" borderId="51" xfId="1" applyFont="1" applyFill="1" applyBorder="1" applyAlignment="1" applyProtection="1">
      <alignment horizontal="center"/>
      <protection locked="0"/>
    </xf>
    <xf numFmtId="44" fontId="4" fillId="5" borderId="10" xfId="1" applyFont="1" applyFill="1" applyBorder="1" applyAlignment="1" applyProtection="1">
      <alignment horizontal="center"/>
      <protection locked="0"/>
    </xf>
    <xf numFmtId="44" fontId="4" fillId="5" borderId="13" xfId="1" applyFont="1" applyFill="1" applyBorder="1" applyAlignment="1" applyProtection="1">
      <alignment horizontal="center"/>
      <protection locked="0"/>
    </xf>
    <xf numFmtId="44" fontId="14" fillId="3" borderId="16" xfId="1" applyFont="1" applyFill="1" applyBorder="1" applyAlignment="1" applyProtection="1">
      <alignment horizontal="center"/>
      <protection locked="0"/>
    </xf>
    <xf numFmtId="0" fontId="17" fillId="0" borderId="0" xfId="0" applyFont="1" applyAlignment="1">
      <alignment horizontal="right"/>
    </xf>
    <xf numFmtId="0" fontId="17" fillId="0" borderId="15" xfId="0" applyFont="1" applyBorder="1" applyAlignment="1">
      <alignment horizontal="right"/>
    </xf>
    <xf numFmtId="44" fontId="14" fillId="3" borderId="10" xfId="1" applyFont="1" applyFill="1" applyBorder="1" applyAlignment="1" applyProtection="1">
      <alignment horizontal="center"/>
    </xf>
    <xf numFmtId="9" fontId="14" fillId="3" borderId="10" xfId="2" applyFont="1" applyFill="1" applyBorder="1" applyAlignment="1" applyProtection="1">
      <alignment horizontal="center"/>
    </xf>
    <xf numFmtId="0" fontId="9" fillId="0" borderId="15" xfId="0" applyFont="1" applyBorder="1" applyAlignment="1" applyProtection="1">
      <alignment horizontal="left"/>
      <protection locked="0"/>
    </xf>
    <xf numFmtId="0" fontId="2" fillId="2" borderId="15" xfId="0" applyFont="1" applyFill="1" applyBorder="1" applyAlignment="1" applyProtection="1">
      <alignment horizontal="right"/>
      <protection locked="0"/>
    </xf>
    <xf numFmtId="44" fontId="7" fillId="3" borderId="10" xfId="1" applyFont="1" applyFill="1" applyBorder="1" applyAlignment="1" applyProtection="1">
      <alignment horizontal="center"/>
    </xf>
    <xf numFmtId="44" fontId="4" fillId="3" borderId="18" xfId="1" applyFont="1" applyFill="1" applyBorder="1" applyAlignment="1" applyProtection="1">
      <alignment horizontal="right" vertical="center"/>
      <protection locked="0"/>
    </xf>
    <xf numFmtId="44" fontId="4" fillId="5" borderId="52" xfId="1" applyFont="1" applyFill="1" applyBorder="1" applyAlignment="1">
      <alignment horizontal="left" vertical="center"/>
    </xf>
    <xf numFmtId="0" fontId="4" fillId="5" borderId="2" xfId="0" applyFont="1" applyFill="1" applyBorder="1" applyAlignment="1">
      <alignment horizontal="left"/>
    </xf>
    <xf numFmtId="44" fontId="9" fillId="0" borderId="18" xfId="1" applyFont="1" applyBorder="1" applyAlignment="1">
      <alignment horizontal="right" vertical="center"/>
    </xf>
    <xf numFmtId="44" fontId="4" fillId="0" borderId="18" xfId="1" applyFont="1" applyBorder="1" applyAlignment="1">
      <alignment horizontal="right" vertical="center"/>
    </xf>
    <xf numFmtId="44" fontId="9" fillId="3" borderId="18" xfId="1" applyFont="1" applyFill="1" applyBorder="1" applyAlignment="1">
      <alignment horizontal="right"/>
    </xf>
    <xf numFmtId="44" fontId="4" fillId="5" borderId="18" xfId="1" applyFont="1" applyFill="1" applyBorder="1" applyAlignment="1" applyProtection="1">
      <alignment horizontal="right" vertical="center"/>
      <protection locked="0"/>
    </xf>
    <xf numFmtId="44" fontId="4" fillId="5" borderId="18" xfId="1" applyFont="1" applyFill="1" applyBorder="1" applyAlignment="1">
      <alignment horizontal="right" vertical="center"/>
    </xf>
    <xf numFmtId="0" fontId="9" fillId="0" borderId="15" xfId="0" applyFont="1" applyBorder="1" applyAlignment="1" applyProtection="1">
      <alignment horizontal="right"/>
      <protection locked="0"/>
    </xf>
    <xf numFmtId="0" fontId="23" fillId="2" borderId="0" xfId="0" applyFont="1" applyFill="1" applyAlignment="1" applyProtection="1">
      <alignment horizontal="left"/>
      <protection locked="0"/>
    </xf>
    <xf numFmtId="0" fontId="2" fillId="2" borderId="38" xfId="0" applyFont="1" applyFill="1" applyBorder="1" applyAlignment="1" applyProtection="1">
      <alignment horizontal="right"/>
      <protection locked="0"/>
    </xf>
  </cellXfs>
  <cellStyles count="4">
    <cellStyle name="Currency" xfId="1" builtinId="4"/>
    <cellStyle name="Normal" xfId="0" builtinId="0"/>
    <cellStyle name="Normal_Annexes -  Ratio financier - Prêt SDCPR (template)" xfId="3" xr:uid="{FE658C6A-8E2D-42F0-BD2E-DA8046A1A177}"/>
    <cellStyle name="Percent" xfId="2" builtinId="5"/>
  </cellStyles>
  <dxfs count="1">
    <dxf>
      <font>
        <color rgb="FFFF0000"/>
      </font>
    </dxf>
  </dxfs>
  <tableStyles count="0" defaultTableStyle="TableStyleMedium2" defaultPivotStyle="PivotStyleLight16"/>
  <colors>
    <mruColors>
      <color rgb="FFA6B9CA"/>
      <color rgb="FF0E37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463550</xdr:colOff>
      <xdr:row>0</xdr:row>
      <xdr:rowOff>82550</xdr:rowOff>
    </xdr:from>
    <xdr:to>
      <xdr:col>7</xdr:col>
      <xdr:colOff>189596</xdr:colOff>
      <xdr:row>5</xdr:row>
      <xdr:rowOff>57150</xdr:rowOff>
    </xdr:to>
    <xdr:pic>
      <xdr:nvPicPr>
        <xdr:cNvPr id="3" name="Picture 2">
          <a:extLst>
            <a:ext uri="{FF2B5EF4-FFF2-40B4-BE49-F238E27FC236}">
              <a16:creationId xmlns:a16="http://schemas.microsoft.com/office/drawing/2014/main" id="{1B5E996C-D6BF-7BB7-EED4-D2A3BB6CA9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2750" y="82550"/>
          <a:ext cx="2774046" cy="89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260350</xdr:colOff>
      <xdr:row>0</xdr:row>
      <xdr:rowOff>76200</xdr:rowOff>
    </xdr:from>
    <xdr:to>
      <xdr:col>6</xdr:col>
      <xdr:colOff>595996</xdr:colOff>
      <xdr:row>5</xdr:row>
      <xdr:rowOff>50800</xdr:rowOff>
    </xdr:to>
    <xdr:pic>
      <xdr:nvPicPr>
        <xdr:cNvPr id="2" name="Picture 1">
          <a:extLst>
            <a:ext uri="{FF2B5EF4-FFF2-40B4-BE49-F238E27FC236}">
              <a16:creationId xmlns:a16="http://schemas.microsoft.com/office/drawing/2014/main" id="{CBB48723-F438-4754-860E-8CB267D789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9550" y="76200"/>
          <a:ext cx="2774046" cy="895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25399</xdr:colOff>
      <xdr:row>0</xdr:row>
      <xdr:rowOff>57150</xdr:rowOff>
    </xdr:from>
    <xdr:to>
      <xdr:col>8</xdr:col>
      <xdr:colOff>999572</xdr:colOff>
      <xdr:row>6</xdr:row>
      <xdr:rowOff>12700</xdr:rowOff>
    </xdr:to>
    <xdr:pic>
      <xdr:nvPicPr>
        <xdr:cNvPr id="2" name="Picture 1">
          <a:extLst>
            <a:ext uri="{FF2B5EF4-FFF2-40B4-BE49-F238E27FC236}">
              <a16:creationId xmlns:a16="http://schemas.microsoft.com/office/drawing/2014/main" id="{710B6B32-E147-471A-BE58-668AEBDF9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6999" y="57150"/>
          <a:ext cx="3285573" cy="1060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1943100</xdr:colOff>
      <xdr:row>0</xdr:row>
      <xdr:rowOff>69850</xdr:rowOff>
    </xdr:from>
    <xdr:to>
      <xdr:col>5</xdr:col>
      <xdr:colOff>322946</xdr:colOff>
      <xdr:row>5</xdr:row>
      <xdr:rowOff>44450</xdr:rowOff>
    </xdr:to>
    <xdr:pic>
      <xdr:nvPicPr>
        <xdr:cNvPr id="2" name="Picture 1">
          <a:extLst>
            <a:ext uri="{FF2B5EF4-FFF2-40B4-BE49-F238E27FC236}">
              <a16:creationId xmlns:a16="http://schemas.microsoft.com/office/drawing/2014/main" id="{925537CB-C96C-491C-9010-F264A3335C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0" y="69850"/>
          <a:ext cx="2774046" cy="895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463550</xdr:colOff>
      <xdr:row>0</xdr:row>
      <xdr:rowOff>88900</xdr:rowOff>
    </xdr:from>
    <xdr:to>
      <xdr:col>7</xdr:col>
      <xdr:colOff>189596</xdr:colOff>
      <xdr:row>5</xdr:row>
      <xdr:rowOff>63500</xdr:rowOff>
    </xdr:to>
    <xdr:pic>
      <xdr:nvPicPr>
        <xdr:cNvPr id="2" name="Picture 1">
          <a:extLst>
            <a:ext uri="{FF2B5EF4-FFF2-40B4-BE49-F238E27FC236}">
              <a16:creationId xmlns:a16="http://schemas.microsoft.com/office/drawing/2014/main" id="{5A066F06-B0C7-4CB1-BFB4-1AE47CD6AC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2750" y="88900"/>
          <a:ext cx="2774046" cy="895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412750</xdr:colOff>
      <xdr:row>0</xdr:row>
      <xdr:rowOff>38100</xdr:rowOff>
    </xdr:from>
    <xdr:to>
      <xdr:col>7</xdr:col>
      <xdr:colOff>138796</xdr:colOff>
      <xdr:row>5</xdr:row>
      <xdr:rowOff>12700</xdr:rowOff>
    </xdr:to>
    <xdr:pic>
      <xdr:nvPicPr>
        <xdr:cNvPr id="2" name="Picture 1">
          <a:extLst>
            <a:ext uri="{FF2B5EF4-FFF2-40B4-BE49-F238E27FC236}">
              <a16:creationId xmlns:a16="http://schemas.microsoft.com/office/drawing/2014/main" id="{49A259C2-AE6B-49E8-9E02-F135FBFFE0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50" y="38100"/>
          <a:ext cx="2774046" cy="895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431800</xdr:colOff>
      <xdr:row>0</xdr:row>
      <xdr:rowOff>63500</xdr:rowOff>
    </xdr:from>
    <xdr:to>
      <xdr:col>6</xdr:col>
      <xdr:colOff>430896</xdr:colOff>
      <xdr:row>5</xdr:row>
      <xdr:rowOff>38100</xdr:rowOff>
    </xdr:to>
    <xdr:pic>
      <xdr:nvPicPr>
        <xdr:cNvPr id="2" name="Picture 1">
          <a:extLst>
            <a:ext uri="{FF2B5EF4-FFF2-40B4-BE49-F238E27FC236}">
              <a16:creationId xmlns:a16="http://schemas.microsoft.com/office/drawing/2014/main" id="{7B0F722F-423E-45F3-BCAC-2F4835CDCB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0" y="63500"/>
          <a:ext cx="2774046" cy="895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483-B339-4BD7-A595-28CAADFEBE1B}">
  <dimension ref="A7:J40"/>
  <sheetViews>
    <sheetView tabSelected="1" zoomScaleNormal="100" workbookViewId="0">
      <selection activeCell="D14" sqref="D14:J14"/>
    </sheetView>
  </sheetViews>
  <sheetFormatPr defaultRowHeight="14.5" x14ac:dyDescent="0.35"/>
  <sheetData>
    <row r="7" spans="1:10" x14ac:dyDescent="0.35">
      <c r="A7" s="136" t="s">
        <v>161</v>
      </c>
      <c r="B7" s="136"/>
      <c r="C7" s="136"/>
      <c r="D7" s="136"/>
      <c r="E7" s="136"/>
      <c r="F7" s="136"/>
      <c r="G7" s="136"/>
      <c r="H7" s="136"/>
      <c r="I7" s="136"/>
      <c r="J7" s="136"/>
    </row>
    <row r="8" spans="1:10" x14ac:dyDescent="0.35">
      <c r="A8" s="136"/>
      <c r="B8" s="136"/>
      <c r="C8" s="136"/>
      <c r="D8" s="136"/>
      <c r="E8" s="136"/>
      <c r="F8" s="136"/>
      <c r="G8" s="136"/>
      <c r="H8" s="136"/>
      <c r="I8" s="136"/>
      <c r="J8" s="136"/>
    </row>
    <row r="9" spans="1:10" x14ac:dyDescent="0.35">
      <c r="A9" s="136"/>
      <c r="B9" s="136"/>
      <c r="C9" s="136"/>
      <c r="D9" s="136"/>
      <c r="E9" s="136"/>
      <c r="F9" s="136"/>
      <c r="G9" s="136"/>
      <c r="H9" s="136"/>
      <c r="I9" s="136"/>
      <c r="J9" s="136"/>
    </row>
    <row r="10" spans="1:10" x14ac:dyDescent="0.35">
      <c r="A10" s="136"/>
      <c r="B10" s="136"/>
      <c r="C10" s="136"/>
      <c r="D10" s="136"/>
      <c r="E10" s="136"/>
      <c r="F10" s="136"/>
      <c r="G10" s="136"/>
      <c r="H10" s="136"/>
      <c r="I10" s="136"/>
      <c r="J10" s="136"/>
    </row>
    <row r="11" spans="1:10" ht="17.5" customHeight="1" x14ac:dyDescent="0.35">
      <c r="A11" s="136"/>
      <c r="B11" s="136"/>
      <c r="C11" s="136"/>
      <c r="D11" s="136"/>
      <c r="E11" s="136"/>
      <c r="F11" s="136"/>
      <c r="G11" s="136"/>
      <c r="H11" s="136"/>
      <c r="I11" s="136"/>
      <c r="J11" s="136"/>
    </row>
    <row r="12" spans="1:10" ht="18.5" x14ac:dyDescent="0.35">
      <c r="A12" s="137" t="s">
        <v>8</v>
      </c>
      <c r="B12" s="137"/>
      <c r="C12" s="137"/>
      <c r="D12" s="137"/>
      <c r="E12" s="137"/>
      <c r="F12" s="137"/>
      <c r="G12" s="137"/>
      <c r="H12" s="137"/>
      <c r="I12" s="137"/>
      <c r="J12" s="137"/>
    </row>
    <row r="13" spans="1:10" ht="9" customHeight="1" x14ac:dyDescent="0.35">
      <c r="A13" s="1"/>
      <c r="B13" s="1"/>
      <c r="C13" s="1"/>
      <c r="D13" s="1"/>
      <c r="E13" s="1"/>
      <c r="F13" s="1"/>
      <c r="G13" s="1"/>
      <c r="H13" s="1"/>
      <c r="I13" s="1"/>
      <c r="J13" s="1"/>
    </row>
    <row r="14" spans="1:10" ht="18.5" x14ac:dyDescent="0.35">
      <c r="A14" s="138" t="s">
        <v>9</v>
      </c>
      <c r="B14" s="138"/>
      <c r="C14" s="138"/>
      <c r="D14" s="139"/>
      <c r="E14" s="140"/>
      <c r="F14" s="140"/>
      <c r="G14" s="140"/>
      <c r="H14" s="140"/>
      <c r="I14" s="140"/>
      <c r="J14" s="141"/>
    </row>
    <row r="15" spans="1:10" ht="9.25" customHeight="1" x14ac:dyDescent="0.35">
      <c r="A15" s="2"/>
      <c r="B15" s="2"/>
      <c r="C15" s="2"/>
      <c r="D15" s="3"/>
      <c r="E15" s="3"/>
      <c r="F15" s="3"/>
    </row>
    <row r="16" spans="1:10" ht="15.5" x14ac:dyDescent="0.35">
      <c r="A16" s="142" t="s">
        <v>10</v>
      </c>
      <c r="B16" s="142"/>
      <c r="C16" s="142"/>
      <c r="D16" s="142"/>
      <c r="E16" s="142"/>
      <c r="F16" s="142"/>
      <c r="G16" s="142"/>
      <c r="H16" s="142"/>
      <c r="I16" s="142"/>
      <c r="J16" s="142"/>
    </row>
    <row r="17" spans="1:10" ht="9.25" customHeight="1" x14ac:dyDescent="0.35">
      <c r="A17" s="2"/>
      <c r="B17" s="2"/>
      <c r="C17" s="2"/>
      <c r="D17" s="2"/>
      <c r="E17" s="2"/>
      <c r="F17" s="2"/>
    </row>
    <row r="18" spans="1:10" ht="15.5" x14ac:dyDescent="0.35">
      <c r="A18" s="135" t="s">
        <v>11</v>
      </c>
      <c r="B18" s="135"/>
      <c r="C18" s="135"/>
      <c r="D18" s="135"/>
      <c r="E18" s="135"/>
      <c r="F18" s="135"/>
      <c r="G18" s="135"/>
      <c r="H18" s="135"/>
      <c r="I18" s="135"/>
      <c r="J18" s="135"/>
    </row>
    <row r="19" spans="1:10" x14ac:dyDescent="0.35">
      <c r="A19" s="150" t="s">
        <v>12</v>
      </c>
      <c r="B19" s="150"/>
      <c r="C19" s="150"/>
      <c r="D19" s="150"/>
      <c r="E19" s="150"/>
      <c r="F19" s="150"/>
      <c r="G19" s="150"/>
      <c r="H19" s="150"/>
      <c r="I19" s="150"/>
      <c r="J19" s="150"/>
    </row>
    <row r="20" spans="1:10" ht="15.5" x14ac:dyDescent="0.35">
      <c r="A20" s="6"/>
      <c r="B20" s="7" t="s">
        <v>13</v>
      </c>
      <c r="C20" s="8"/>
      <c r="D20" s="9"/>
      <c r="I20" s="144">
        <v>0</v>
      </c>
      <c r="J20" s="145"/>
    </row>
    <row r="21" spans="1:10" ht="15.5" x14ac:dyDescent="0.35">
      <c r="A21" s="6"/>
      <c r="B21" s="10" t="s">
        <v>14</v>
      </c>
      <c r="C21" s="8"/>
      <c r="D21" s="9"/>
      <c r="I21" s="146">
        <v>0</v>
      </c>
      <c r="J21" s="147"/>
    </row>
    <row r="22" spans="1:10" ht="15.5" x14ac:dyDescent="0.35">
      <c r="A22" s="6"/>
      <c r="B22" s="10" t="s">
        <v>15</v>
      </c>
      <c r="C22" s="8"/>
      <c r="D22" s="9"/>
      <c r="I22" s="146">
        <v>0</v>
      </c>
      <c r="J22" s="147"/>
    </row>
    <row r="23" spans="1:10" ht="15.5" x14ac:dyDescent="0.35">
      <c r="A23" s="6"/>
      <c r="B23" s="10" t="s">
        <v>16</v>
      </c>
      <c r="C23" s="8"/>
      <c r="D23" s="9"/>
      <c r="I23" s="146">
        <v>0</v>
      </c>
      <c r="J23" s="147"/>
    </row>
    <row r="24" spans="1:10" ht="15.5" x14ac:dyDescent="0.35">
      <c r="A24" s="6"/>
      <c r="B24" s="10" t="s">
        <v>17</v>
      </c>
      <c r="C24" s="8"/>
      <c r="D24" s="9"/>
      <c r="I24" s="146">
        <v>0</v>
      </c>
      <c r="J24" s="147"/>
    </row>
    <row r="25" spans="1:10" ht="15.5" x14ac:dyDescent="0.35">
      <c r="A25" s="6"/>
      <c r="B25" s="10" t="s">
        <v>17</v>
      </c>
      <c r="C25" s="8"/>
      <c r="D25" s="9"/>
      <c r="I25" s="146">
        <v>0</v>
      </c>
      <c r="J25" s="147"/>
    </row>
    <row r="26" spans="1:10" x14ac:dyDescent="0.35">
      <c r="A26" s="2"/>
      <c r="F26" s="152" t="s">
        <v>18</v>
      </c>
      <c r="G26" s="152"/>
      <c r="H26" s="152"/>
      <c r="I26" s="155">
        <f>SUM(I20:J25)</f>
        <v>0</v>
      </c>
      <c r="J26" s="156"/>
    </row>
    <row r="27" spans="1:10" ht="9.25" customHeight="1" x14ac:dyDescent="0.35">
      <c r="A27" s="11"/>
      <c r="B27" s="12"/>
      <c r="C27" s="13"/>
      <c r="D27" s="13"/>
      <c r="E27" s="14"/>
      <c r="F27" s="14"/>
    </row>
    <row r="28" spans="1:10" ht="15.5" x14ac:dyDescent="0.35">
      <c r="A28" s="135" t="s">
        <v>19</v>
      </c>
      <c r="B28" s="135"/>
      <c r="C28" s="135"/>
      <c r="D28" s="135"/>
      <c r="E28" s="135"/>
      <c r="F28" s="135"/>
      <c r="G28" s="135"/>
      <c r="H28" s="135"/>
      <c r="I28" s="135"/>
      <c r="J28" s="135"/>
    </row>
    <row r="29" spans="1:10" x14ac:dyDescent="0.35">
      <c r="A29" s="150" t="s">
        <v>20</v>
      </c>
      <c r="B29" s="150"/>
      <c r="C29" s="150"/>
      <c r="D29" s="150"/>
      <c r="E29" s="150"/>
      <c r="F29" s="150"/>
      <c r="G29" s="150"/>
      <c r="H29" s="150"/>
      <c r="I29" s="150"/>
      <c r="J29" s="150"/>
    </row>
    <row r="30" spans="1:10" x14ac:dyDescent="0.35">
      <c r="A30" s="18"/>
      <c r="B30" s="10" t="s">
        <v>21</v>
      </c>
      <c r="C30" s="5"/>
      <c r="D30" s="17"/>
      <c r="I30" s="143">
        <v>0</v>
      </c>
      <c r="J30" s="143"/>
    </row>
    <row r="31" spans="1:10" x14ac:dyDescent="0.35">
      <c r="A31" s="18"/>
      <c r="B31" s="10" t="s">
        <v>22</v>
      </c>
      <c r="C31" s="5"/>
      <c r="D31" s="17"/>
      <c r="I31" s="143">
        <v>0</v>
      </c>
      <c r="J31" s="143"/>
    </row>
    <row r="32" spans="1:10" x14ac:dyDescent="0.35">
      <c r="A32" s="18"/>
      <c r="B32" s="10" t="s">
        <v>23</v>
      </c>
      <c r="C32" s="5"/>
      <c r="D32" s="17"/>
      <c r="I32" s="143">
        <v>0</v>
      </c>
      <c r="J32" s="143"/>
    </row>
    <row r="33" spans="1:10" x14ac:dyDescent="0.35">
      <c r="A33" s="19"/>
      <c r="B33" s="10" t="s">
        <v>24</v>
      </c>
      <c r="C33" s="5"/>
      <c r="D33" s="5"/>
      <c r="I33" s="143">
        <v>0</v>
      </c>
      <c r="J33" s="143"/>
    </row>
    <row r="34" spans="1:10" x14ac:dyDescent="0.35">
      <c r="A34" s="19"/>
      <c r="B34" s="10" t="s">
        <v>17</v>
      </c>
      <c r="C34" s="5"/>
      <c r="D34" s="10"/>
      <c r="I34" s="143">
        <v>0</v>
      </c>
      <c r="J34" s="143"/>
    </row>
    <row r="35" spans="1:10" x14ac:dyDescent="0.35">
      <c r="A35" s="19"/>
      <c r="B35" s="10" t="s">
        <v>17</v>
      </c>
      <c r="C35" s="5"/>
      <c r="D35" s="10"/>
      <c r="I35" s="143">
        <v>0</v>
      </c>
      <c r="J35" s="143"/>
    </row>
    <row r="36" spans="1:10" x14ac:dyDescent="0.35">
      <c r="A36" s="2"/>
      <c r="F36" s="152" t="s">
        <v>25</v>
      </c>
      <c r="G36" s="152"/>
      <c r="H36" s="152"/>
      <c r="I36" s="153">
        <f>SUM(I30:J35)</f>
        <v>0</v>
      </c>
      <c r="J36" s="154"/>
    </row>
    <row r="37" spans="1:10" ht="9.25" customHeight="1" x14ac:dyDescent="0.35">
      <c r="A37" s="2"/>
      <c r="B37" s="19"/>
      <c r="C37" s="19"/>
      <c r="D37" s="2"/>
      <c r="E37" s="20"/>
      <c r="F37" s="20"/>
    </row>
    <row r="38" spans="1:10" ht="15.5" x14ac:dyDescent="0.35">
      <c r="A38" s="135" t="s">
        <v>26</v>
      </c>
      <c r="B38" s="135"/>
      <c r="C38" s="135"/>
      <c r="D38" s="135"/>
      <c r="E38" s="135"/>
      <c r="F38" s="135"/>
      <c r="G38" s="135"/>
      <c r="H38" s="135"/>
      <c r="I38" s="135"/>
      <c r="J38" s="135"/>
    </row>
    <row r="39" spans="1:10" x14ac:dyDescent="0.35">
      <c r="A39" s="151" t="s">
        <v>27</v>
      </c>
      <c r="B39" s="151"/>
      <c r="C39" s="151"/>
      <c r="D39" s="151"/>
      <c r="E39" s="151"/>
      <c r="F39" s="151"/>
      <c r="G39" s="151"/>
      <c r="H39" s="151"/>
      <c r="I39" s="151"/>
      <c r="J39" s="151"/>
    </row>
    <row r="40" spans="1:10" x14ac:dyDescent="0.35">
      <c r="A40" s="2"/>
      <c r="F40" s="148" t="s">
        <v>139</v>
      </c>
      <c r="G40" s="148"/>
      <c r="H40" s="148"/>
      <c r="I40" s="149">
        <f>I26-I36</f>
        <v>0</v>
      </c>
      <c r="J40" s="149"/>
    </row>
  </sheetData>
  <mergeCells count="29">
    <mergeCell ref="A38:J38"/>
    <mergeCell ref="F40:H40"/>
    <mergeCell ref="I40:J40"/>
    <mergeCell ref="A19:J19"/>
    <mergeCell ref="A29:J29"/>
    <mergeCell ref="A39:J39"/>
    <mergeCell ref="I31:J31"/>
    <mergeCell ref="I32:J32"/>
    <mergeCell ref="I33:J33"/>
    <mergeCell ref="I34:J34"/>
    <mergeCell ref="I35:J35"/>
    <mergeCell ref="F36:H36"/>
    <mergeCell ref="I36:J36"/>
    <mergeCell ref="I25:J25"/>
    <mergeCell ref="F26:H26"/>
    <mergeCell ref="I26:J26"/>
    <mergeCell ref="A28:J28"/>
    <mergeCell ref="I30:J30"/>
    <mergeCell ref="I20:J20"/>
    <mergeCell ref="I21:J21"/>
    <mergeCell ref="I22:J22"/>
    <mergeCell ref="I23:J23"/>
    <mergeCell ref="I24:J24"/>
    <mergeCell ref="A18:J18"/>
    <mergeCell ref="A7:J11"/>
    <mergeCell ref="A12:J12"/>
    <mergeCell ref="A14:C14"/>
    <mergeCell ref="D14:J14"/>
    <mergeCell ref="A16:J16"/>
  </mergeCells>
  <dataValidations count="1">
    <dataValidation type="decimal" allowBlank="1" showInputMessage="1" showErrorMessage="1" error="Please enter an amount between -10,000,000 and 10,000,000." sqref="I40 I26 E27 I33:I36 E37:F37" xr:uid="{D52A06CB-AF08-43A9-9D7E-67265D47156A}">
      <formula1>-10000000</formula1>
      <formula2>10000000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0B526-80AC-46D3-A349-9A27570D910C}">
  <dimension ref="A7:I67"/>
  <sheetViews>
    <sheetView zoomScaleNormal="100" workbookViewId="0">
      <selection activeCell="D14" sqref="D14:I14"/>
    </sheetView>
  </sheetViews>
  <sheetFormatPr defaultRowHeight="14.5" x14ac:dyDescent="0.35"/>
  <cols>
    <col min="9" max="9" width="16.54296875" customWidth="1"/>
  </cols>
  <sheetData>
    <row r="7" spans="1:9" ht="14.5" customHeight="1" x14ac:dyDescent="0.35">
      <c r="A7" s="136" t="s">
        <v>162</v>
      </c>
      <c r="B7" s="136"/>
      <c r="C7" s="136"/>
      <c r="D7" s="136"/>
      <c r="E7" s="136"/>
      <c r="F7" s="136"/>
      <c r="G7" s="136"/>
      <c r="H7" s="136"/>
      <c r="I7" s="136"/>
    </row>
    <row r="8" spans="1:9" x14ac:dyDescent="0.35">
      <c r="A8" s="136"/>
      <c r="B8" s="136"/>
      <c r="C8" s="136"/>
      <c r="D8" s="136"/>
      <c r="E8" s="136"/>
      <c r="F8" s="136"/>
      <c r="G8" s="136"/>
      <c r="H8" s="136"/>
      <c r="I8" s="136"/>
    </row>
    <row r="9" spans="1:9" x14ac:dyDescent="0.35">
      <c r="A9" s="136"/>
      <c r="B9" s="136"/>
      <c r="C9" s="136"/>
      <c r="D9" s="136"/>
      <c r="E9" s="136"/>
      <c r="F9" s="136"/>
      <c r="G9" s="136"/>
      <c r="H9" s="136"/>
      <c r="I9" s="136"/>
    </row>
    <row r="10" spans="1:9" ht="10.5" customHeight="1" x14ac:dyDescent="0.35">
      <c r="A10" s="136"/>
      <c r="B10" s="136"/>
      <c r="C10" s="136"/>
      <c r="D10" s="136"/>
      <c r="E10" s="136"/>
      <c r="F10" s="136"/>
      <c r="G10" s="136"/>
      <c r="H10" s="136"/>
      <c r="I10" s="136"/>
    </row>
    <row r="11" spans="1:9" ht="21" customHeight="1" x14ac:dyDescent="0.35">
      <c r="A11" s="136"/>
      <c r="B11" s="136"/>
      <c r="C11" s="136"/>
      <c r="D11" s="136"/>
      <c r="E11" s="136"/>
      <c r="F11" s="136"/>
      <c r="G11" s="136"/>
      <c r="H11" s="136"/>
      <c r="I11" s="136"/>
    </row>
    <row r="12" spans="1:9" ht="18.5" x14ac:dyDescent="0.35">
      <c r="A12" s="137" t="s">
        <v>28</v>
      </c>
      <c r="B12" s="137"/>
      <c r="C12" s="137"/>
      <c r="D12" s="137"/>
      <c r="E12" s="137"/>
      <c r="F12" s="137"/>
      <c r="G12" s="137"/>
      <c r="H12" s="137"/>
      <c r="I12" s="137"/>
    </row>
    <row r="13" spans="1:9" ht="9.25" customHeight="1" x14ac:dyDescent="0.35"/>
    <row r="14" spans="1:9" ht="18.5" x14ac:dyDescent="0.35">
      <c r="A14" s="138" t="s">
        <v>29</v>
      </c>
      <c r="B14" s="138"/>
      <c r="C14" s="138"/>
      <c r="D14" s="139"/>
      <c r="E14" s="140"/>
      <c r="F14" s="140"/>
      <c r="G14" s="140"/>
      <c r="H14" s="140"/>
      <c r="I14" s="141"/>
    </row>
    <row r="15" spans="1:9" ht="9.25" customHeight="1" x14ac:dyDescent="0.35">
      <c r="A15" s="2"/>
      <c r="B15" s="2"/>
      <c r="C15" s="2"/>
      <c r="D15" s="3"/>
      <c r="E15" s="3"/>
      <c r="F15" s="3"/>
    </row>
    <row r="16" spans="1:9" ht="15.5" x14ac:dyDescent="0.35">
      <c r="A16" s="142" t="s">
        <v>10</v>
      </c>
      <c r="B16" s="142"/>
      <c r="C16" s="142"/>
      <c r="D16" s="142"/>
      <c r="E16" s="142"/>
      <c r="F16" s="142"/>
      <c r="G16" s="142"/>
      <c r="H16" s="142"/>
      <c r="I16" s="142"/>
    </row>
    <row r="17" spans="1:9" ht="9.25" customHeight="1" x14ac:dyDescent="0.35"/>
    <row r="18" spans="1:9" ht="15.5" x14ac:dyDescent="0.35">
      <c r="A18" s="157" t="s">
        <v>30</v>
      </c>
      <c r="B18" s="157"/>
      <c r="C18" s="157"/>
      <c r="D18" s="157"/>
      <c r="E18" s="157"/>
      <c r="F18" s="157"/>
      <c r="G18" s="157"/>
      <c r="H18" s="157"/>
      <c r="I18" s="157"/>
    </row>
    <row r="19" spans="1:9" x14ac:dyDescent="0.35">
      <c r="A19" s="158" t="s">
        <v>31</v>
      </c>
      <c r="B19" s="158"/>
      <c r="C19" s="158"/>
      <c r="D19" s="158"/>
      <c r="E19" s="158"/>
      <c r="F19" s="158"/>
      <c r="G19" s="158"/>
      <c r="H19" s="158"/>
      <c r="I19" s="158"/>
    </row>
    <row r="20" spans="1:9" x14ac:dyDescent="0.35">
      <c r="A20" s="24"/>
      <c r="B20" s="25" t="s">
        <v>32</v>
      </c>
      <c r="I20" s="119">
        <v>0</v>
      </c>
    </row>
    <row r="21" spans="1:9" x14ac:dyDescent="0.35">
      <c r="A21" s="24"/>
      <c r="B21" s="25" t="s">
        <v>33</v>
      </c>
      <c r="I21" s="119">
        <v>0</v>
      </c>
    </row>
    <row r="22" spans="1:9" x14ac:dyDescent="0.35">
      <c r="A22" s="24"/>
      <c r="B22" s="25" t="s">
        <v>34</v>
      </c>
      <c r="I22" s="119">
        <v>0</v>
      </c>
    </row>
    <row r="23" spans="1:9" x14ac:dyDescent="0.35">
      <c r="A23" s="24"/>
      <c r="B23" s="25" t="s">
        <v>17</v>
      </c>
      <c r="I23" s="119">
        <v>0</v>
      </c>
    </row>
    <row r="24" spans="1:9" x14ac:dyDescent="0.35">
      <c r="A24" s="24"/>
      <c r="B24" s="159" t="s">
        <v>35</v>
      </c>
      <c r="C24" s="159"/>
      <c r="D24" s="159"/>
      <c r="E24" s="159"/>
      <c r="F24" s="159"/>
      <c r="G24" s="159"/>
      <c r="H24" s="160"/>
      <c r="I24" s="105">
        <f>SUM(I20:I23)</f>
        <v>0</v>
      </c>
    </row>
    <row r="25" spans="1:9" x14ac:dyDescent="0.35">
      <c r="A25" s="158" t="s">
        <v>36</v>
      </c>
      <c r="B25" s="158"/>
      <c r="C25" s="158"/>
      <c r="D25" s="158"/>
      <c r="E25" s="158"/>
      <c r="F25" s="158"/>
      <c r="G25" s="158"/>
      <c r="H25" s="158"/>
      <c r="I25" s="158"/>
    </row>
    <row r="26" spans="1:9" x14ac:dyDescent="0.35">
      <c r="A26" s="24"/>
      <c r="B26" s="25" t="s">
        <v>37</v>
      </c>
      <c r="I26" s="119">
        <v>0</v>
      </c>
    </row>
    <row r="27" spans="1:9" x14ac:dyDescent="0.35">
      <c r="A27" s="24"/>
      <c r="B27" s="161" t="s">
        <v>38</v>
      </c>
      <c r="C27" s="161"/>
      <c r="D27" s="161"/>
      <c r="E27" s="161"/>
      <c r="F27" s="161"/>
      <c r="G27" s="161"/>
      <c r="H27" s="161"/>
      <c r="I27" s="161"/>
    </row>
    <row r="28" spans="1:9" x14ac:dyDescent="0.35">
      <c r="A28" s="24"/>
      <c r="B28" s="25" t="s">
        <v>39</v>
      </c>
      <c r="I28" s="119">
        <v>0</v>
      </c>
    </row>
    <row r="29" spans="1:9" x14ac:dyDescent="0.35">
      <c r="A29" s="24"/>
      <c r="B29" s="138" t="s">
        <v>46</v>
      </c>
      <c r="C29" s="138"/>
      <c r="D29" s="138"/>
      <c r="I29" s="119">
        <v>0</v>
      </c>
    </row>
    <row r="30" spans="1:9" x14ac:dyDescent="0.35">
      <c r="A30" s="24"/>
      <c r="B30" s="25" t="s">
        <v>40</v>
      </c>
      <c r="I30" s="119">
        <v>0</v>
      </c>
    </row>
    <row r="31" spans="1:9" x14ac:dyDescent="0.35">
      <c r="A31" s="24"/>
      <c r="B31" s="25" t="s">
        <v>41</v>
      </c>
      <c r="I31" s="119">
        <v>0</v>
      </c>
    </row>
    <row r="32" spans="1:9" x14ac:dyDescent="0.35">
      <c r="A32" s="24"/>
      <c r="B32" s="25" t="s">
        <v>42</v>
      </c>
      <c r="I32" s="119">
        <v>0</v>
      </c>
    </row>
    <row r="33" spans="1:9" x14ac:dyDescent="0.35">
      <c r="A33" s="24"/>
      <c r="B33" s="161" t="s">
        <v>0</v>
      </c>
      <c r="C33" s="161"/>
      <c r="D33" s="161"/>
      <c r="E33" s="161"/>
      <c r="F33" s="161"/>
      <c r="G33" s="161"/>
      <c r="H33" s="161"/>
      <c r="I33" s="161"/>
    </row>
    <row r="34" spans="1:9" x14ac:dyDescent="0.35">
      <c r="A34" s="24"/>
      <c r="B34" s="25" t="s">
        <v>43</v>
      </c>
      <c r="I34" s="119">
        <v>0</v>
      </c>
    </row>
    <row r="35" spans="1:9" x14ac:dyDescent="0.35">
      <c r="A35" s="24"/>
      <c r="B35" s="25" t="s">
        <v>43</v>
      </c>
      <c r="I35" s="119">
        <v>0</v>
      </c>
    </row>
    <row r="36" spans="1:9" x14ac:dyDescent="0.35">
      <c r="A36" s="24"/>
      <c r="B36" s="159" t="s">
        <v>44</v>
      </c>
      <c r="C36" s="159"/>
      <c r="D36" s="159"/>
      <c r="E36" s="159"/>
      <c r="F36" s="159"/>
      <c r="G36" s="159"/>
      <c r="H36" s="160"/>
      <c r="I36" s="105">
        <f>SUM(I26:I35)</f>
        <v>0</v>
      </c>
    </row>
    <row r="37" spans="1:9" x14ac:dyDescent="0.35">
      <c r="A37" s="26"/>
      <c r="B37" s="26"/>
      <c r="C37" s="27"/>
      <c r="F37" s="152" t="s">
        <v>45</v>
      </c>
      <c r="G37" s="152"/>
      <c r="H37" s="152"/>
      <c r="I37" s="106">
        <f>I24+I36</f>
        <v>0</v>
      </c>
    </row>
    <row r="38" spans="1:9" ht="9.25" customHeight="1" x14ac:dyDescent="0.35">
      <c r="A38" s="21"/>
      <c r="B38" s="21"/>
      <c r="C38" s="22"/>
    </row>
    <row r="39" spans="1:9" ht="15.5" x14ac:dyDescent="0.35">
      <c r="A39" s="157" t="s">
        <v>47</v>
      </c>
      <c r="B39" s="157"/>
      <c r="C39" s="157"/>
      <c r="D39" s="157"/>
      <c r="E39" s="157"/>
      <c r="F39" s="157"/>
      <c r="G39" s="157"/>
      <c r="H39" s="157"/>
      <c r="I39" s="157"/>
    </row>
    <row r="40" spans="1:9" x14ac:dyDescent="0.35">
      <c r="A40" s="150" t="s">
        <v>48</v>
      </c>
      <c r="B40" s="150"/>
      <c r="C40" s="150"/>
      <c r="D40" s="150"/>
      <c r="E40" s="150"/>
      <c r="F40" s="150"/>
      <c r="G40" s="150"/>
      <c r="H40" s="150"/>
      <c r="I40" s="150"/>
    </row>
    <row r="41" spans="1:9" x14ac:dyDescent="0.35">
      <c r="A41" s="10"/>
      <c r="B41" s="10" t="s">
        <v>49</v>
      </c>
      <c r="D41" s="5"/>
      <c r="E41" s="5"/>
      <c r="F41" s="5"/>
      <c r="G41" s="5"/>
      <c r="H41" s="5"/>
      <c r="I41" s="119">
        <v>0</v>
      </c>
    </row>
    <row r="42" spans="1:9" x14ac:dyDescent="0.35">
      <c r="A42" s="10"/>
      <c r="B42" s="10" t="s">
        <v>50</v>
      </c>
      <c r="D42" s="5"/>
      <c r="E42" s="5"/>
      <c r="F42" s="5"/>
      <c r="G42" s="5"/>
      <c r="H42" s="5"/>
      <c r="I42" s="119">
        <v>0</v>
      </c>
    </row>
    <row r="43" spans="1:9" x14ac:dyDescent="0.35">
      <c r="A43" s="10"/>
      <c r="B43" s="10" t="s">
        <v>51</v>
      </c>
      <c r="D43" s="5"/>
      <c r="E43" s="5"/>
      <c r="F43" s="5"/>
      <c r="G43" s="5"/>
      <c r="H43" s="5"/>
      <c r="I43" s="119">
        <v>0</v>
      </c>
    </row>
    <row r="44" spans="1:9" x14ac:dyDescent="0.35">
      <c r="A44" s="10"/>
      <c r="B44" s="10" t="s">
        <v>51</v>
      </c>
      <c r="D44" s="5"/>
      <c r="E44" s="5"/>
      <c r="F44" s="5"/>
      <c r="G44" s="5"/>
      <c r="H44" s="5"/>
      <c r="I44" s="119">
        <v>0</v>
      </c>
    </row>
    <row r="45" spans="1:9" x14ac:dyDescent="0.35">
      <c r="A45" s="162" t="s">
        <v>52</v>
      </c>
      <c r="B45" s="162"/>
      <c r="C45" s="162"/>
      <c r="D45" s="162"/>
      <c r="E45" s="162"/>
      <c r="F45" s="162"/>
      <c r="G45" s="162"/>
      <c r="H45" s="162"/>
      <c r="I45" s="162"/>
    </row>
    <row r="46" spans="1:9" x14ac:dyDescent="0.35">
      <c r="A46" s="24"/>
      <c r="B46" s="25" t="s">
        <v>53</v>
      </c>
      <c r="D46" s="5"/>
      <c r="E46" s="5"/>
      <c r="F46" s="5"/>
      <c r="G46" s="5"/>
      <c r="H46" s="5"/>
      <c r="I46" s="119">
        <v>0</v>
      </c>
    </row>
    <row r="47" spans="1:9" x14ac:dyDescent="0.35">
      <c r="A47" s="24"/>
      <c r="B47" s="25" t="s">
        <v>54</v>
      </c>
      <c r="D47" s="5"/>
      <c r="E47" s="5"/>
      <c r="F47" s="5"/>
      <c r="G47" s="5"/>
      <c r="H47" s="5"/>
      <c r="I47" s="119">
        <v>0</v>
      </c>
    </row>
    <row r="48" spans="1:9" x14ac:dyDescent="0.35">
      <c r="A48" s="24"/>
      <c r="B48" s="25" t="s">
        <v>55</v>
      </c>
      <c r="D48" s="5"/>
      <c r="E48" s="5"/>
      <c r="F48" s="5"/>
      <c r="G48" s="5"/>
      <c r="H48" s="5"/>
      <c r="I48" s="119">
        <v>0</v>
      </c>
    </row>
    <row r="49" spans="1:9" x14ac:dyDescent="0.35">
      <c r="A49" s="24"/>
      <c r="B49" s="25" t="s">
        <v>56</v>
      </c>
      <c r="D49" s="5"/>
      <c r="E49" s="5"/>
      <c r="F49" s="5"/>
      <c r="G49" s="5"/>
      <c r="H49" s="5"/>
      <c r="I49" s="119">
        <v>0</v>
      </c>
    </row>
    <row r="50" spans="1:9" x14ac:dyDescent="0.35">
      <c r="A50" s="24"/>
      <c r="B50" s="25" t="s">
        <v>159</v>
      </c>
      <c r="D50" s="5"/>
      <c r="E50" s="5"/>
      <c r="F50" s="5"/>
      <c r="G50" s="5"/>
      <c r="H50" s="5"/>
      <c r="I50" s="119">
        <v>0</v>
      </c>
    </row>
    <row r="51" spans="1:9" x14ac:dyDescent="0.35">
      <c r="A51" s="24"/>
      <c r="B51" s="25" t="s">
        <v>57</v>
      </c>
      <c r="D51" s="5"/>
      <c r="E51" s="5"/>
      <c r="F51" s="5"/>
      <c r="G51" s="5"/>
      <c r="H51" s="5"/>
      <c r="I51" s="119">
        <v>0</v>
      </c>
    </row>
    <row r="52" spans="1:9" x14ac:dyDescent="0.35">
      <c r="A52" s="24"/>
      <c r="B52" s="25" t="s">
        <v>58</v>
      </c>
      <c r="D52" s="5"/>
      <c r="E52" s="5"/>
      <c r="F52" s="5"/>
      <c r="G52" s="5"/>
      <c r="H52" s="5"/>
      <c r="I52" s="119">
        <v>0</v>
      </c>
    </row>
    <row r="53" spans="1:9" x14ac:dyDescent="0.35">
      <c r="A53" s="24"/>
      <c r="B53" s="25" t="s">
        <v>59</v>
      </c>
      <c r="D53" s="5"/>
      <c r="E53" s="5"/>
      <c r="F53" s="5"/>
      <c r="G53" s="5"/>
      <c r="H53" s="5"/>
      <c r="I53" s="119">
        <v>0</v>
      </c>
    </row>
    <row r="54" spans="1:9" x14ac:dyDescent="0.35">
      <c r="A54" s="24"/>
      <c r="B54" s="25" t="s">
        <v>60</v>
      </c>
      <c r="D54" s="5"/>
      <c r="E54" s="5"/>
      <c r="F54" s="5"/>
      <c r="G54" s="5"/>
      <c r="H54" s="5"/>
      <c r="I54" s="119">
        <v>0</v>
      </c>
    </row>
    <row r="55" spans="1:9" x14ac:dyDescent="0.35">
      <c r="A55" s="24"/>
      <c r="B55" s="25" t="s">
        <v>157</v>
      </c>
      <c r="D55" s="5"/>
      <c r="E55" s="5"/>
      <c r="F55" s="5"/>
      <c r="G55" s="5"/>
      <c r="H55" s="5"/>
      <c r="I55" s="119">
        <v>0</v>
      </c>
    </row>
    <row r="56" spans="1:9" x14ac:dyDescent="0.35">
      <c r="A56" s="24"/>
      <c r="B56" s="25" t="s">
        <v>61</v>
      </c>
      <c r="D56" s="5"/>
      <c r="E56" s="5"/>
      <c r="F56" s="5"/>
      <c r="G56" s="5"/>
      <c r="H56" s="5"/>
      <c r="I56" s="119">
        <v>0</v>
      </c>
    </row>
    <row r="57" spans="1:9" x14ac:dyDescent="0.35">
      <c r="A57" s="24"/>
      <c r="B57" s="25" t="s">
        <v>1</v>
      </c>
      <c r="D57" s="5"/>
      <c r="E57" s="5"/>
      <c r="F57" s="5"/>
      <c r="G57" s="5"/>
      <c r="H57" s="5"/>
      <c r="I57" s="119">
        <v>0</v>
      </c>
    </row>
    <row r="58" spans="1:9" x14ac:dyDescent="0.35">
      <c r="A58" s="24"/>
      <c r="B58" s="25" t="s">
        <v>62</v>
      </c>
      <c r="D58" s="5"/>
      <c r="E58" s="5"/>
      <c r="F58" s="5"/>
      <c r="G58" s="5"/>
      <c r="H58" s="5"/>
      <c r="I58" s="119">
        <v>0</v>
      </c>
    </row>
    <row r="59" spans="1:9" x14ac:dyDescent="0.35">
      <c r="A59" s="24"/>
      <c r="B59" s="25" t="s">
        <v>158</v>
      </c>
      <c r="D59" s="5"/>
      <c r="E59" s="5"/>
      <c r="F59" s="5"/>
      <c r="G59" s="5"/>
      <c r="H59" s="5"/>
      <c r="I59" s="119">
        <v>0</v>
      </c>
    </row>
    <row r="60" spans="1:9" x14ac:dyDescent="0.35">
      <c r="A60" s="24"/>
      <c r="B60" s="25" t="s">
        <v>63</v>
      </c>
      <c r="I60" s="119">
        <v>0</v>
      </c>
    </row>
    <row r="61" spans="1:9" x14ac:dyDescent="0.35">
      <c r="A61" s="24"/>
      <c r="B61" s="25" t="s">
        <v>64</v>
      </c>
      <c r="I61" s="119">
        <v>0</v>
      </c>
    </row>
    <row r="62" spans="1:9" x14ac:dyDescent="0.35">
      <c r="A62" s="24"/>
      <c r="B62" s="25" t="s">
        <v>65</v>
      </c>
      <c r="I62" s="119">
        <v>0</v>
      </c>
    </row>
    <row r="63" spans="1:9" x14ac:dyDescent="0.35">
      <c r="A63" s="24"/>
      <c r="B63" s="25" t="s">
        <v>17</v>
      </c>
      <c r="I63" s="119">
        <v>0</v>
      </c>
    </row>
    <row r="64" spans="1:9" ht="15.5" x14ac:dyDescent="0.35">
      <c r="A64" s="29"/>
      <c r="B64" s="29"/>
      <c r="C64" s="30"/>
      <c r="F64" s="152" t="s">
        <v>66</v>
      </c>
      <c r="G64" s="152"/>
      <c r="H64" s="152"/>
      <c r="I64" s="107">
        <f>SUM(I41:I63)</f>
        <v>0</v>
      </c>
    </row>
    <row r="65" spans="1:9" ht="6" customHeight="1" x14ac:dyDescent="0.35">
      <c r="A65" s="33"/>
      <c r="B65" s="31"/>
      <c r="C65" s="32"/>
    </row>
    <row r="66" spans="1:9" x14ac:dyDescent="0.35">
      <c r="A66" s="33"/>
      <c r="B66" s="33"/>
      <c r="C66" s="3"/>
      <c r="F66" s="152" t="s">
        <v>67</v>
      </c>
      <c r="G66" s="152"/>
      <c r="H66" s="152"/>
      <c r="I66" s="107">
        <f>I37-I64</f>
        <v>0</v>
      </c>
    </row>
    <row r="67" spans="1:9" x14ac:dyDescent="0.35">
      <c r="A67" s="2"/>
      <c r="B67" s="2"/>
      <c r="C67" s="3"/>
    </row>
  </sheetData>
  <mergeCells count="19">
    <mergeCell ref="F64:H64"/>
    <mergeCell ref="F66:H66"/>
    <mergeCell ref="A40:I40"/>
    <mergeCell ref="B27:I27"/>
    <mergeCell ref="B33:I33"/>
    <mergeCell ref="A45:I45"/>
    <mergeCell ref="A18:I18"/>
    <mergeCell ref="A39:I39"/>
    <mergeCell ref="A7:I11"/>
    <mergeCell ref="A12:I12"/>
    <mergeCell ref="A14:C14"/>
    <mergeCell ref="D14:I14"/>
    <mergeCell ref="A16:I16"/>
    <mergeCell ref="A19:I19"/>
    <mergeCell ref="A25:I25"/>
    <mergeCell ref="F37:H37"/>
    <mergeCell ref="B36:H36"/>
    <mergeCell ref="B24:H24"/>
    <mergeCell ref="B29:D29"/>
  </mergeCells>
  <pageMargins left="0.7" right="0.7" top="0.75" bottom="0.75" header="0.3" footer="0.3"/>
  <pageSetup paperSize="5"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B9AE-3D4E-426C-A9DA-37498C60250E}">
  <sheetPr>
    <pageSetUpPr fitToPage="1"/>
  </sheetPr>
  <dimension ref="A8:P65"/>
  <sheetViews>
    <sheetView zoomScaleNormal="100" workbookViewId="0">
      <selection activeCell="D13" sqref="D13:P13"/>
    </sheetView>
  </sheetViews>
  <sheetFormatPr defaultRowHeight="14.5" x14ac:dyDescent="0.35"/>
  <cols>
    <col min="1" max="1" width="8.81640625" customWidth="1"/>
    <col min="2" max="2" width="35.54296875" customWidth="1"/>
    <col min="3" max="16" width="16.54296875" customWidth="1"/>
  </cols>
  <sheetData>
    <row r="8" spans="1:16" ht="14.5" customHeight="1" x14ac:dyDescent="0.35">
      <c r="A8" s="136" t="s">
        <v>163</v>
      </c>
      <c r="B8" s="136"/>
      <c r="C8" s="136"/>
      <c r="D8" s="136"/>
      <c r="E8" s="136"/>
      <c r="F8" s="136"/>
      <c r="G8" s="136"/>
      <c r="H8" s="136"/>
      <c r="I8" s="136"/>
      <c r="J8" s="136"/>
      <c r="K8" s="136"/>
      <c r="L8" s="136"/>
      <c r="M8" s="136"/>
      <c r="N8" s="136"/>
      <c r="O8" s="136"/>
      <c r="P8" s="136"/>
    </row>
    <row r="9" spans="1:16" ht="17" customHeight="1" x14ac:dyDescent="0.35">
      <c r="A9" s="136"/>
      <c r="B9" s="136"/>
      <c r="C9" s="136"/>
      <c r="D9" s="136"/>
      <c r="E9" s="136"/>
      <c r="F9" s="136"/>
      <c r="G9" s="136"/>
      <c r="H9" s="136"/>
      <c r="I9" s="136"/>
      <c r="J9" s="136"/>
      <c r="K9" s="136"/>
      <c r="L9" s="136"/>
      <c r="M9" s="136"/>
      <c r="N9" s="136"/>
      <c r="O9" s="136"/>
      <c r="P9" s="136"/>
    </row>
    <row r="10" spans="1:16" ht="8.5" customHeight="1" x14ac:dyDescent="0.35">
      <c r="A10" s="34"/>
      <c r="B10" s="34"/>
      <c r="C10" s="34"/>
      <c r="D10" s="34"/>
      <c r="E10" s="34"/>
      <c r="F10" s="34"/>
      <c r="G10" s="34"/>
      <c r="H10" s="34"/>
      <c r="I10" s="34"/>
      <c r="J10" s="34"/>
    </row>
    <row r="11" spans="1:16" ht="18.5" x14ac:dyDescent="0.35">
      <c r="A11" s="137" t="s">
        <v>68</v>
      </c>
      <c r="B11" s="137"/>
      <c r="C11" s="137"/>
      <c r="D11" s="137"/>
      <c r="E11" s="137"/>
      <c r="F11" s="137"/>
      <c r="G11" s="137"/>
      <c r="H11" s="137"/>
      <c r="I11" s="137"/>
      <c r="J11" s="137"/>
      <c r="K11" s="137"/>
      <c r="L11" s="137"/>
      <c r="M11" s="137"/>
      <c r="N11" s="137"/>
      <c r="O11" s="137"/>
      <c r="P11" s="137"/>
    </row>
    <row r="12" spans="1:16" ht="9.25" customHeight="1" x14ac:dyDescent="0.35"/>
    <row r="13" spans="1:16" ht="18.5" x14ac:dyDescent="0.35">
      <c r="A13" s="138" t="s">
        <v>29</v>
      </c>
      <c r="B13" s="138"/>
      <c r="C13" s="138"/>
      <c r="D13" s="165"/>
      <c r="E13" s="165"/>
      <c r="F13" s="165"/>
      <c r="G13" s="165"/>
      <c r="H13" s="165"/>
      <c r="I13" s="165"/>
      <c r="J13" s="165"/>
      <c r="K13" s="165"/>
      <c r="L13" s="165"/>
      <c r="M13" s="165"/>
      <c r="N13" s="165"/>
      <c r="O13" s="165"/>
      <c r="P13" s="165"/>
    </row>
    <row r="14" spans="1:16" ht="9.25" customHeight="1" x14ac:dyDescent="0.35">
      <c r="A14" s="2"/>
      <c r="B14" s="2"/>
      <c r="C14" s="2"/>
      <c r="D14" s="3"/>
      <c r="E14" s="3"/>
      <c r="F14" s="3"/>
    </row>
    <row r="15" spans="1:16" ht="15.5" x14ac:dyDescent="0.35">
      <c r="A15" s="142" t="s">
        <v>10</v>
      </c>
      <c r="B15" s="142"/>
      <c r="C15" s="142"/>
      <c r="D15" s="142"/>
      <c r="E15" s="142"/>
      <c r="F15" s="142"/>
      <c r="G15" s="142"/>
      <c r="H15" s="142"/>
      <c r="I15" s="142"/>
      <c r="J15" s="142"/>
      <c r="K15" s="142"/>
      <c r="L15" s="142"/>
      <c r="M15" s="142"/>
      <c r="N15" s="142"/>
      <c r="O15" s="142"/>
      <c r="P15" s="142"/>
    </row>
    <row r="16" spans="1:16" ht="9.25" customHeight="1" x14ac:dyDescent="0.35"/>
    <row r="17" spans="1:16" x14ac:dyDescent="0.35">
      <c r="A17" s="163" t="s">
        <v>152</v>
      </c>
      <c r="B17" s="164"/>
      <c r="C17" s="59">
        <f>'Business start-up costs'!I66</f>
        <v>0</v>
      </c>
      <c r="D17" s="35"/>
      <c r="E17" s="35"/>
      <c r="F17" s="35"/>
      <c r="G17" s="35"/>
      <c r="H17" s="35"/>
      <c r="I17" s="35"/>
      <c r="J17" s="35"/>
      <c r="K17" s="35"/>
      <c r="L17" s="35"/>
      <c r="M17" s="35"/>
      <c r="N17" s="35"/>
      <c r="O17" s="35"/>
      <c r="P17" s="35"/>
    </row>
    <row r="18" spans="1:16" ht="9.25" customHeight="1" x14ac:dyDescent="0.35">
      <c r="A18" s="36"/>
      <c r="B18" s="37"/>
      <c r="C18" s="38"/>
      <c r="D18" s="35"/>
      <c r="E18" s="35"/>
      <c r="F18" s="35"/>
      <c r="G18" s="35"/>
      <c r="H18" s="35"/>
      <c r="I18" s="35"/>
      <c r="J18" s="35"/>
      <c r="K18" s="35"/>
      <c r="L18" s="35"/>
      <c r="M18" s="35"/>
      <c r="N18" s="35"/>
      <c r="O18" s="35"/>
      <c r="P18" s="35"/>
    </row>
    <row r="19" spans="1:16" x14ac:dyDescent="0.35">
      <c r="A19" s="46" t="s">
        <v>70</v>
      </c>
      <c r="B19" s="47"/>
      <c r="C19" s="118" t="s">
        <v>160</v>
      </c>
      <c r="D19" s="48" t="s">
        <v>71</v>
      </c>
      <c r="E19" s="48" t="s">
        <v>72</v>
      </c>
      <c r="F19" s="48" t="s">
        <v>73</v>
      </c>
      <c r="G19" s="48" t="s">
        <v>74</v>
      </c>
      <c r="H19" s="48" t="s">
        <v>75</v>
      </c>
      <c r="I19" s="48" t="s">
        <v>76</v>
      </c>
      <c r="J19" s="48" t="s">
        <v>77</v>
      </c>
      <c r="K19" s="48" t="s">
        <v>78</v>
      </c>
      <c r="L19" s="48" t="s">
        <v>79</v>
      </c>
      <c r="M19" s="48" t="s">
        <v>80</v>
      </c>
      <c r="N19" s="48" t="s">
        <v>81</v>
      </c>
      <c r="O19" s="48" t="s">
        <v>82</v>
      </c>
      <c r="P19" s="48" t="s">
        <v>2</v>
      </c>
    </row>
    <row r="20" spans="1:16" x14ac:dyDescent="0.35">
      <c r="A20" s="19"/>
      <c r="B20" s="10" t="s">
        <v>83</v>
      </c>
      <c r="C20" s="120">
        <v>0</v>
      </c>
      <c r="D20" s="120">
        <v>0</v>
      </c>
      <c r="E20" s="120">
        <v>0</v>
      </c>
      <c r="F20" s="120">
        <v>0</v>
      </c>
      <c r="G20" s="120">
        <v>0</v>
      </c>
      <c r="H20" s="120">
        <v>0</v>
      </c>
      <c r="I20" s="120">
        <v>0</v>
      </c>
      <c r="J20" s="120">
        <v>0</v>
      </c>
      <c r="K20" s="120">
        <v>0</v>
      </c>
      <c r="L20" s="120">
        <v>0</v>
      </c>
      <c r="M20" s="120">
        <v>0</v>
      </c>
      <c r="N20" s="120">
        <v>0</v>
      </c>
      <c r="O20" s="120">
        <v>0</v>
      </c>
      <c r="P20" s="57">
        <f>SUM(C20:O20)</f>
        <v>0</v>
      </c>
    </row>
    <row r="21" spans="1:16" x14ac:dyDescent="0.35">
      <c r="A21" s="19"/>
      <c r="B21" s="10" t="s">
        <v>84</v>
      </c>
      <c r="C21" s="121">
        <v>0</v>
      </c>
      <c r="D21" s="121">
        <v>0</v>
      </c>
      <c r="E21" s="121">
        <v>0</v>
      </c>
      <c r="F21" s="121">
        <v>0</v>
      </c>
      <c r="G21" s="121">
        <v>0</v>
      </c>
      <c r="H21" s="121">
        <v>0</v>
      </c>
      <c r="I21" s="121">
        <v>0</v>
      </c>
      <c r="J21" s="121">
        <v>0</v>
      </c>
      <c r="K21" s="121">
        <v>0</v>
      </c>
      <c r="L21" s="121">
        <v>0</v>
      </c>
      <c r="M21" s="121">
        <v>0</v>
      </c>
      <c r="N21" s="121">
        <v>0</v>
      </c>
      <c r="O21" s="121">
        <v>0</v>
      </c>
      <c r="P21" s="57">
        <f>SUM(C21:O21)</f>
        <v>0</v>
      </c>
    </row>
    <row r="22" spans="1:16" x14ac:dyDescent="0.35">
      <c r="A22" s="19"/>
      <c r="B22" s="10" t="s">
        <v>85</v>
      </c>
      <c r="C22" s="122">
        <v>0</v>
      </c>
      <c r="D22" s="122">
        <v>0</v>
      </c>
      <c r="E22" s="122">
        <v>0</v>
      </c>
      <c r="F22" s="122">
        <v>0</v>
      </c>
      <c r="G22" s="122">
        <v>0</v>
      </c>
      <c r="H22" s="122">
        <v>0</v>
      </c>
      <c r="I22" s="122">
        <v>0</v>
      </c>
      <c r="J22" s="122">
        <v>0</v>
      </c>
      <c r="K22" s="122">
        <v>0</v>
      </c>
      <c r="L22" s="122">
        <v>0</v>
      </c>
      <c r="M22" s="122">
        <v>0</v>
      </c>
      <c r="N22" s="122">
        <v>0</v>
      </c>
      <c r="O22" s="122">
        <v>0</v>
      </c>
      <c r="P22" s="57">
        <f>SUM(C22:O22)</f>
        <v>0</v>
      </c>
    </row>
    <row r="23" spans="1:16" x14ac:dyDescent="0.35">
      <c r="A23" s="39"/>
      <c r="B23" s="49" t="s">
        <v>86</v>
      </c>
      <c r="C23" s="50">
        <f>SUM(C20:C21)+C17</f>
        <v>0</v>
      </c>
      <c r="D23" s="50">
        <f t="shared" ref="D23:O23" si="0">SUM(D20:D21)</f>
        <v>0</v>
      </c>
      <c r="E23" s="50">
        <f t="shared" si="0"/>
        <v>0</v>
      </c>
      <c r="F23" s="50">
        <f t="shared" si="0"/>
        <v>0</v>
      </c>
      <c r="G23" s="50">
        <f t="shared" si="0"/>
        <v>0</v>
      </c>
      <c r="H23" s="50">
        <f t="shared" si="0"/>
        <v>0</v>
      </c>
      <c r="I23" s="50">
        <f t="shared" si="0"/>
        <v>0</v>
      </c>
      <c r="J23" s="50">
        <f t="shared" si="0"/>
        <v>0</v>
      </c>
      <c r="K23" s="50">
        <f t="shared" si="0"/>
        <v>0</v>
      </c>
      <c r="L23" s="50">
        <f t="shared" si="0"/>
        <v>0</v>
      </c>
      <c r="M23" s="50">
        <f t="shared" si="0"/>
        <v>0</v>
      </c>
      <c r="N23" s="50">
        <f t="shared" si="0"/>
        <v>0</v>
      </c>
      <c r="O23" s="50">
        <f t="shared" si="0"/>
        <v>0</v>
      </c>
      <c r="P23" s="50">
        <f>SUM(C23:O23)</f>
        <v>0</v>
      </c>
    </row>
    <row r="24" spans="1:16" ht="9.25" customHeight="1" x14ac:dyDescent="0.35">
      <c r="A24" s="19"/>
      <c r="B24" s="19"/>
      <c r="C24" s="3"/>
      <c r="D24" s="3"/>
      <c r="E24" s="3"/>
      <c r="F24" s="3"/>
      <c r="G24" s="3"/>
      <c r="H24" s="3"/>
      <c r="I24" s="3"/>
      <c r="J24" s="3"/>
      <c r="K24" s="3"/>
      <c r="L24" s="3"/>
      <c r="M24" s="3"/>
      <c r="N24" s="3"/>
      <c r="O24" s="3"/>
      <c r="P24" s="3"/>
    </row>
    <row r="25" spans="1:16" x14ac:dyDescent="0.35">
      <c r="A25" s="45" t="s">
        <v>87</v>
      </c>
      <c r="B25" s="45"/>
      <c r="C25" s="118" t="s">
        <v>160</v>
      </c>
      <c r="D25" s="48" t="s">
        <v>71</v>
      </c>
      <c r="E25" s="48" t="s">
        <v>72</v>
      </c>
      <c r="F25" s="48" t="s">
        <v>73</v>
      </c>
      <c r="G25" s="48" t="s">
        <v>74</v>
      </c>
      <c r="H25" s="48" t="s">
        <v>75</v>
      </c>
      <c r="I25" s="48" t="s">
        <v>76</v>
      </c>
      <c r="J25" s="48" t="s">
        <v>77</v>
      </c>
      <c r="K25" s="48" t="s">
        <v>78</v>
      </c>
      <c r="L25" s="48" t="s">
        <v>79</v>
      </c>
      <c r="M25" s="48" t="s">
        <v>80</v>
      </c>
      <c r="N25" s="48" t="s">
        <v>81</v>
      </c>
      <c r="O25" s="48" t="s">
        <v>82</v>
      </c>
      <c r="P25" s="48" t="s">
        <v>2</v>
      </c>
    </row>
    <row r="26" spans="1:16" x14ac:dyDescent="0.35">
      <c r="A26" s="150" t="s">
        <v>48</v>
      </c>
      <c r="B26" s="150"/>
      <c r="C26" s="150"/>
      <c r="D26" s="150"/>
      <c r="E26" s="150"/>
      <c r="F26" s="150"/>
      <c r="G26" s="150"/>
      <c r="H26" s="150"/>
      <c r="I26" s="150"/>
      <c r="J26" s="150"/>
      <c r="K26" s="150"/>
      <c r="L26" s="150"/>
      <c r="M26" s="150"/>
      <c r="N26" s="150"/>
      <c r="O26" s="150"/>
      <c r="P26" s="150"/>
    </row>
    <row r="27" spans="1:16" x14ac:dyDescent="0.35">
      <c r="A27" s="10"/>
      <c r="B27" s="10" t="s">
        <v>49</v>
      </c>
      <c r="C27" s="56">
        <f>'Business start-up costs'!I41</f>
        <v>0</v>
      </c>
      <c r="D27" s="120">
        <v>0</v>
      </c>
      <c r="E27" s="120">
        <v>0</v>
      </c>
      <c r="F27" s="120">
        <v>0</v>
      </c>
      <c r="G27" s="120">
        <v>0</v>
      </c>
      <c r="H27" s="120">
        <v>0</v>
      </c>
      <c r="I27" s="120">
        <v>0</v>
      </c>
      <c r="J27" s="120">
        <v>0</v>
      </c>
      <c r="K27" s="120">
        <v>0</v>
      </c>
      <c r="L27" s="120">
        <v>0</v>
      </c>
      <c r="M27" s="120">
        <v>0</v>
      </c>
      <c r="N27" s="120">
        <v>0</v>
      </c>
      <c r="O27" s="120">
        <v>0</v>
      </c>
      <c r="P27" s="57">
        <f>SUM(C27:O27)</f>
        <v>0</v>
      </c>
    </row>
    <row r="28" spans="1:16" x14ac:dyDescent="0.35">
      <c r="A28" s="10"/>
      <c r="B28" s="10" t="s">
        <v>50</v>
      </c>
      <c r="C28" s="56">
        <f>'Business start-up costs'!I42</f>
        <v>0</v>
      </c>
      <c r="D28" s="120">
        <v>0</v>
      </c>
      <c r="E28" s="120">
        <v>0</v>
      </c>
      <c r="F28" s="120">
        <v>0</v>
      </c>
      <c r="G28" s="120">
        <v>0</v>
      </c>
      <c r="H28" s="120">
        <v>0</v>
      </c>
      <c r="I28" s="120">
        <v>0</v>
      </c>
      <c r="J28" s="120">
        <v>0</v>
      </c>
      <c r="K28" s="120">
        <v>0</v>
      </c>
      <c r="L28" s="120">
        <v>0</v>
      </c>
      <c r="M28" s="120">
        <v>0</v>
      </c>
      <c r="N28" s="120">
        <v>0</v>
      </c>
      <c r="O28" s="120">
        <v>0</v>
      </c>
      <c r="P28" s="57">
        <f>SUM(C28:O28)</f>
        <v>0</v>
      </c>
    </row>
    <row r="29" spans="1:16" x14ac:dyDescent="0.35">
      <c r="A29" s="10"/>
      <c r="B29" s="10" t="s">
        <v>51</v>
      </c>
      <c r="C29" s="56">
        <f>'Business start-up costs'!I43</f>
        <v>0</v>
      </c>
      <c r="D29" s="120">
        <v>0</v>
      </c>
      <c r="E29" s="120">
        <v>0</v>
      </c>
      <c r="F29" s="120">
        <v>0</v>
      </c>
      <c r="G29" s="120">
        <v>0</v>
      </c>
      <c r="H29" s="120">
        <v>0</v>
      </c>
      <c r="I29" s="120">
        <v>0</v>
      </c>
      <c r="J29" s="120">
        <v>0</v>
      </c>
      <c r="K29" s="120">
        <v>0</v>
      </c>
      <c r="L29" s="120">
        <v>0</v>
      </c>
      <c r="M29" s="120">
        <v>0</v>
      </c>
      <c r="N29" s="120">
        <v>0</v>
      </c>
      <c r="O29" s="120">
        <v>0</v>
      </c>
      <c r="P29" s="57">
        <f>SUM(C29:O29)</f>
        <v>0</v>
      </c>
    </row>
    <row r="30" spans="1:16" x14ac:dyDescent="0.35">
      <c r="A30" s="10"/>
      <c r="B30" s="10" t="s">
        <v>51</v>
      </c>
      <c r="C30" s="56">
        <f>'Business start-up costs'!I44</f>
        <v>0</v>
      </c>
      <c r="D30" s="120">
        <v>0</v>
      </c>
      <c r="E30" s="120">
        <v>0</v>
      </c>
      <c r="F30" s="120">
        <v>0</v>
      </c>
      <c r="G30" s="120">
        <v>0</v>
      </c>
      <c r="H30" s="120">
        <v>0</v>
      </c>
      <c r="I30" s="120">
        <v>0</v>
      </c>
      <c r="J30" s="120">
        <v>0</v>
      </c>
      <c r="K30" s="120">
        <v>0</v>
      </c>
      <c r="L30" s="120">
        <v>0</v>
      </c>
      <c r="M30" s="120">
        <v>0</v>
      </c>
      <c r="N30" s="120">
        <v>0</v>
      </c>
      <c r="O30" s="120">
        <v>0</v>
      </c>
      <c r="P30" s="57">
        <f>SUM(C30:O30)</f>
        <v>0</v>
      </c>
    </row>
    <row r="31" spans="1:16" x14ac:dyDescent="0.35">
      <c r="A31" s="10"/>
      <c r="B31" s="60" t="s">
        <v>88</v>
      </c>
      <c r="C31" s="102">
        <f>SUM(C27:C30)</f>
        <v>0</v>
      </c>
      <c r="D31" s="102">
        <f t="shared" ref="D31:O31" si="1">SUM(D27:D30)</f>
        <v>0</v>
      </c>
      <c r="E31" s="102">
        <f t="shared" si="1"/>
        <v>0</v>
      </c>
      <c r="F31" s="102">
        <f t="shared" si="1"/>
        <v>0</v>
      </c>
      <c r="G31" s="102">
        <f t="shared" si="1"/>
        <v>0</v>
      </c>
      <c r="H31" s="102">
        <f t="shared" si="1"/>
        <v>0</v>
      </c>
      <c r="I31" s="102">
        <f t="shared" si="1"/>
        <v>0</v>
      </c>
      <c r="J31" s="102">
        <f t="shared" si="1"/>
        <v>0</v>
      </c>
      <c r="K31" s="102">
        <f t="shared" si="1"/>
        <v>0</v>
      </c>
      <c r="L31" s="102">
        <f t="shared" si="1"/>
        <v>0</v>
      </c>
      <c r="M31" s="102">
        <f t="shared" si="1"/>
        <v>0</v>
      </c>
      <c r="N31" s="102">
        <f t="shared" si="1"/>
        <v>0</v>
      </c>
      <c r="O31" s="102">
        <f t="shared" si="1"/>
        <v>0</v>
      </c>
      <c r="P31" s="102">
        <f>SUM(C31:O31)</f>
        <v>0</v>
      </c>
    </row>
    <row r="32" spans="1:16" x14ac:dyDescent="0.35">
      <c r="A32" s="150" t="s">
        <v>89</v>
      </c>
      <c r="B32" s="150"/>
      <c r="C32" s="150"/>
      <c r="D32" s="150"/>
      <c r="E32" s="150"/>
      <c r="F32" s="150"/>
      <c r="G32" s="150"/>
      <c r="H32" s="150"/>
      <c r="I32" s="150"/>
      <c r="J32" s="150"/>
      <c r="K32" s="150"/>
      <c r="L32" s="150"/>
      <c r="M32" s="150"/>
      <c r="N32" s="150"/>
      <c r="O32" s="150"/>
      <c r="P32" s="150"/>
    </row>
    <row r="33" spans="1:16" x14ac:dyDescent="0.35">
      <c r="A33" s="10"/>
      <c r="B33" s="25" t="s">
        <v>53</v>
      </c>
      <c r="C33" s="56">
        <f>'Business start-up costs'!I46</f>
        <v>0</v>
      </c>
      <c r="D33" s="120">
        <v>0</v>
      </c>
      <c r="E33" s="120">
        <v>0</v>
      </c>
      <c r="F33" s="120">
        <v>0</v>
      </c>
      <c r="G33" s="120">
        <v>0</v>
      </c>
      <c r="H33" s="120">
        <v>0</v>
      </c>
      <c r="I33" s="120">
        <v>0</v>
      </c>
      <c r="J33" s="120">
        <v>0</v>
      </c>
      <c r="K33" s="120">
        <v>0</v>
      </c>
      <c r="L33" s="120">
        <v>0</v>
      </c>
      <c r="M33" s="120">
        <v>0</v>
      </c>
      <c r="N33" s="120">
        <v>0</v>
      </c>
      <c r="O33" s="120">
        <v>0</v>
      </c>
      <c r="P33" s="57">
        <f>SUM(C33:O33)</f>
        <v>0</v>
      </c>
    </row>
    <row r="34" spans="1:16" x14ac:dyDescent="0.35">
      <c r="A34" s="10"/>
      <c r="B34" s="25" t="s">
        <v>54</v>
      </c>
      <c r="C34" s="56">
        <f>'Business start-up costs'!I47</f>
        <v>0</v>
      </c>
      <c r="D34" s="120">
        <v>0</v>
      </c>
      <c r="E34" s="120">
        <v>0</v>
      </c>
      <c r="F34" s="120">
        <v>0</v>
      </c>
      <c r="G34" s="120">
        <v>0</v>
      </c>
      <c r="H34" s="120">
        <v>0</v>
      </c>
      <c r="I34" s="120">
        <v>0</v>
      </c>
      <c r="J34" s="120">
        <v>0</v>
      </c>
      <c r="K34" s="120">
        <v>0</v>
      </c>
      <c r="L34" s="120">
        <v>0</v>
      </c>
      <c r="M34" s="120">
        <v>0</v>
      </c>
      <c r="N34" s="120">
        <v>0</v>
      </c>
      <c r="O34" s="120">
        <v>0</v>
      </c>
      <c r="P34" s="57">
        <f t="shared" ref="P34:P50" si="2">SUM(C34:O34)</f>
        <v>0</v>
      </c>
    </row>
    <row r="35" spans="1:16" x14ac:dyDescent="0.35">
      <c r="A35" s="10"/>
      <c r="B35" s="25" t="s">
        <v>55</v>
      </c>
      <c r="C35" s="56">
        <f>'Business start-up costs'!I48</f>
        <v>0</v>
      </c>
      <c r="D35" s="120">
        <v>0</v>
      </c>
      <c r="E35" s="120">
        <v>0</v>
      </c>
      <c r="F35" s="120">
        <v>0</v>
      </c>
      <c r="G35" s="120">
        <v>0</v>
      </c>
      <c r="H35" s="120">
        <v>0</v>
      </c>
      <c r="I35" s="120">
        <v>0</v>
      </c>
      <c r="J35" s="120">
        <v>0</v>
      </c>
      <c r="K35" s="120">
        <v>0</v>
      </c>
      <c r="L35" s="120">
        <v>0</v>
      </c>
      <c r="M35" s="120">
        <v>0</v>
      </c>
      <c r="N35" s="120">
        <v>0</v>
      </c>
      <c r="O35" s="120">
        <v>0</v>
      </c>
      <c r="P35" s="57">
        <f t="shared" si="2"/>
        <v>0</v>
      </c>
    </row>
    <row r="36" spans="1:16" x14ac:dyDescent="0.35">
      <c r="A36" s="10"/>
      <c r="B36" s="25" t="s">
        <v>56</v>
      </c>
      <c r="C36" s="56">
        <f>'Business start-up costs'!I49</f>
        <v>0</v>
      </c>
      <c r="D36" s="120">
        <v>0</v>
      </c>
      <c r="E36" s="120">
        <v>0</v>
      </c>
      <c r="F36" s="120">
        <v>0</v>
      </c>
      <c r="G36" s="120">
        <v>0</v>
      </c>
      <c r="H36" s="120">
        <v>0</v>
      </c>
      <c r="I36" s="120">
        <v>0</v>
      </c>
      <c r="J36" s="120">
        <v>0</v>
      </c>
      <c r="K36" s="120">
        <v>0</v>
      </c>
      <c r="L36" s="120">
        <v>0</v>
      </c>
      <c r="M36" s="120">
        <v>0</v>
      </c>
      <c r="N36" s="120">
        <v>0</v>
      </c>
      <c r="O36" s="120">
        <v>0</v>
      </c>
      <c r="P36" s="57">
        <f t="shared" si="2"/>
        <v>0</v>
      </c>
    </row>
    <row r="37" spans="1:16" x14ac:dyDescent="0.35">
      <c r="A37" s="10"/>
      <c r="B37" s="25" t="s">
        <v>159</v>
      </c>
      <c r="C37" s="56">
        <f>'Business start-up costs'!I50</f>
        <v>0</v>
      </c>
      <c r="D37" s="120">
        <v>0</v>
      </c>
      <c r="E37" s="120">
        <v>0</v>
      </c>
      <c r="F37" s="120">
        <v>0</v>
      </c>
      <c r="G37" s="120">
        <v>0</v>
      </c>
      <c r="H37" s="120">
        <v>0</v>
      </c>
      <c r="I37" s="120">
        <v>0</v>
      </c>
      <c r="J37" s="120">
        <v>0</v>
      </c>
      <c r="K37" s="120">
        <v>0</v>
      </c>
      <c r="L37" s="120">
        <v>0</v>
      </c>
      <c r="M37" s="120">
        <v>0</v>
      </c>
      <c r="N37" s="120">
        <v>0</v>
      </c>
      <c r="O37" s="120">
        <v>0</v>
      </c>
      <c r="P37" s="57">
        <f t="shared" si="2"/>
        <v>0</v>
      </c>
    </row>
    <row r="38" spans="1:16" x14ac:dyDescent="0.35">
      <c r="A38" s="10"/>
      <c r="B38" s="25" t="s">
        <v>57</v>
      </c>
      <c r="C38" s="56">
        <f>'Business start-up costs'!I51</f>
        <v>0</v>
      </c>
      <c r="D38" s="120">
        <v>0</v>
      </c>
      <c r="E38" s="120">
        <v>0</v>
      </c>
      <c r="F38" s="120">
        <v>0</v>
      </c>
      <c r="G38" s="120">
        <v>0</v>
      </c>
      <c r="H38" s="120">
        <v>0</v>
      </c>
      <c r="I38" s="120">
        <v>0</v>
      </c>
      <c r="J38" s="120">
        <v>0</v>
      </c>
      <c r="K38" s="120">
        <v>0</v>
      </c>
      <c r="L38" s="120">
        <v>0</v>
      </c>
      <c r="M38" s="120">
        <v>0</v>
      </c>
      <c r="N38" s="120">
        <v>0</v>
      </c>
      <c r="O38" s="120">
        <v>0</v>
      </c>
      <c r="P38" s="57">
        <f t="shared" si="2"/>
        <v>0</v>
      </c>
    </row>
    <row r="39" spans="1:16" x14ac:dyDescent="0.35">
      <c r="A39" s="10"/>
      <c r="B39" s="25" t="s">
        <v>58</v>
      </c>
      <c r="C39" s="56">
        <f>'Business start-up costs'!I52</f>
        <v>0</v>
      </c>
      <c r="D39" s="120">
        <v>0</v>
      </c>
      <c r="E39" s="120">
        <v>0</v>
      </c>
      <c r="F39" s="120">
        <v>0</v>
      </c>
      <c r="G39" s="120">
        <v>0</v>
      </c>
      <c r="H39" s="120">
        <v>0</v>
      </c>
      <c r="I39" s="120">
        <v>0</v>
      </c>
      <c r="J39" s="120">
        <v>0</v>
      </c>
      <c r="K39" s="120">
        <v>0</v>
      </c>
      <c r="L39" s="120">
        <v>0</v>
      </c>
      <c r="M39" s="120">
        <v>0</v>
      </c>
      <c r="N39" s="120">
        <v>0</v>
      </c>
      <c r="O39" s="120">
        <v>0</v>
      </c>
      <c r="P39" s="57">
        <f t="shared" si="2"/>
        <v>0</v>
      </c>
    </row>
    <row r="40" spans="1:16" x14ac:dyDescent="0.35">
      <c r="A40" s="10"/>
      <c r="B40" s="25" t="s">
        <v>59</v>
      </c>
      <c r="C40" s="56">
        <f>'Business start-up costs'!I53</f>
        <v>0</v>
      </c>
      <c r="D40" s="120">
        <v>0</v>
      </c>
      <c r="E40" s="120">
        <v>0</v>
      </c>
      <c r="F40" s="120">
        <v>0</v>
      </c>
      <c r="G40" s="120">
        <v>0</v>
      </c>
      <c r="H40" s="120">
        <v>0</v>
      </c>
      <c r="I40" s="120">
        <v>0</v>
      </c>
      <c r="J40" s="120">
        <v>0</v>
      </c>
      <c r="K40" s="120">
        <v>0</v>
      </c>
      <c r="L40" s="120">
        <v>0</v>
      </c>
      <c r="M40" s="120">
        <v>0</v>
      </c>
      <c r="N40" s="120">
        <v>0</v>
      </c>
      <c r="O40" s="120">
        <v>0</v>
      </c>
      <c r="P40" s="57">
        <f t="shared" si="2"/>
        <v>0</v>
      </c>
    </row>
    <row r="41" spans="1:16" x14ac:dyDescent="0.35">
      <c r="A41" s="10"/>
      <c r="B41" s="25" t="s">
        <v>60</v>
      </c>
      <c r="C41" s="56">
        <f>'Business start-up costs'!I54</f>
        <v>0</v>
      </c>
      <c r="D41" s="120">
        <v>0</v>
      </c>
      <c r="E41" s="120">
        <v>0</v>
      </c>
      <c r="F41" s="120">
        <v>0</v>
      </c>
      <c r="G41" s="120">
        <v>0</v>
      </c>
      <c r="H41" s="120">
        <v>0</v>
      </c>
      <c r="I41" s="120">
        <v>0</v>
      </c>
      <c r="J41" s="120">
        <v>0</v>
      </c>
      <c r="K41" s="120">
        <v>0</v>
      </c>
      <c r="L41" s="120">
        <v>0</v>
      </c>
      <c r="M41" s="120">
        <v>0</v>
      </c>
      <c r="N41" s="120">
        <v>0</v>
      </c>
      <c r="O41" s="120">
        <v>0</v>
      </c>
      <c r="P41" s="57">
        <f t="shared" si="2"/>
        <v>0</v>
      </c>
    </row>
    <row r="42" spans="1:16" x14ac:dyDescent="0.35">
      <c r="A42" s="10"/>
      <c r="B42" s="25" t="s">
        <v>157</v>
      </c>
      <c r="C42" s="56">
        <f>'Business start-up costs'!I55</f>
        <v>0</v>
      </c>
      <c r="D42" s="120">
        <v>0</v>
      </c>
      <c r="E42" s="120">
        <v>0</v>
      </c>
      <c r="F42" s="120">
        <v>0</v>
      </c>
      <c r="G42" s="120">
        <v>0</v>
      </c>
      <c r="H42" s="120">
        <v>0</v>
      </c>
      <c r="I42" s="120">
        <v>0</v>
      </c>
      <c r="J42" s="120">
        <v>0</v>
      </c>
      <c r="K42" s="120">
        <v>0</v>
      </c>
      <c r="L42" s="120">
        <v>0</v>
      </c>
      <c r="M42" s="120">
        <v>0</v>
      </c>
      <c r="N42" s="120">
        <v>0</v>
      </c>
      <c r="O42" s="120">
        <v>0</v>
      </c>
      <c r="P42" s="57">
        <f t="shared" si="2"/>
        <v>0</v>
      </c>
    </row>
    <row r="43" spans="1:16" x14ac:dyDescent="0.35">
      <c r="A43" s="10"/>
      <c r="B43" s="25" t="s">
        <v>61</v>
      </c>
      <c r="C43" s="56">
        <f>'Business start-up costs'!I56</f>
        <v>0</v>
      </c>
      <c r="D43" s="120">
        <v>0</v>
      </c>
      <c r="E43" s="120">
        <v>0</v>
      </c>
      <c r="F43" s="120">
        <v>0</v>
      </c>
      <c r="G43" s="120">
        <v>0</v>
      </c>
      <c r="H43" s="120">
        <v>0</v>
      </c>
      <c r="I43" s="120">
        <v>0</v>
      </c>
      <c r="J43" s="120">
        <v>0</v>
      </c>
      <c r="K43" s="120">
        <v>0</v>
      </c>
      <c r="L43" s="120">
        <v>0</v>
      </c>
      <c r="M43" s="120">
        <v>0</v>
      </c>
      <c r="N43" s="120">
        <v>0</v>
      </c>
      <c r="O43" s="120">
        <v>0</v>
      </c>
      <c r="P43" s="57">
        <f t="shared" si="2"/>
        <v>0</v>
      </c>
    </row>
    <row r="44" spans="1:16" x14ac:dyDescent="0.35">
      <c r="A44" s="10"/>
      <c r="B44" s="25" t="s">
        <v>1</v>
      </c>
      <c r="C44" s="56">
        <f>'Business start-up costs'!I57</f>
        <v>0</v>
      </c>
      <c r="D44" s="120">
        <v>0</v>
      </c>
      <c r="E44" s="120">
        <v>0</v>
      </c>
      <c r="F44" s="120">
        <v>0</v>
      </c>
      <c r="G44" s="120">
        <v>0</v>
      </c>
      <c r="H44" s="120">
        <v>0</v>
      </c>
      <c r="I44" s="120">
        <v>0</v>
      </c>
      <c r="J44" s="120">
        <v>0</v>
      </c>
      <c r="K44" s="120">
        <v>0</v>
      </c>
      <c r="L44" s="120">
        <v>0</v>
      </c>
      <c r="M44" s="120">
        <v>0</v>
      </c>
      <c r="N44" s="120">
        <v>0</v>
      </c>
      <c r="O44" s="120">
        <v>0</v>
      </c>
      <c r="P44" s="57">
        <f t="shared" si="2"/>
        <v>0</v>
      </c>
    </row>
    <row r="45" spans="1:16" x14ac:dyDescent="0.35">
      <c r="A45" s="10"/>
      <c r="B45" s="25" t="s">
        <v>62</v>
      </c>
      <c r="C45" s="56">
        <f>'Business start-up costs'!I58</f>
        <v>0</v>
      </c>
      <c r="D45" s="120">
        <v>0</v>
      </c>
      <c r="E45" s="120">
        <v>0</v>
      </c>
      <c r="F45" s="120">
        <v>0</v>
      </c>
      <c r="G45" s="120">
        <v>0</v>
      </c>
      <c r="H45" s="120">
        <v>0</v>
      </c>
      <c r="I45" s="120">
        <v>0</v>
      </c>
      <c r="J45" s="120">
        <v>0</v>
      </c>
      <c r="K45" s="120">
        <v>0</v>
      </c>
      <c r="L45" s="120">
        <v>0</v>
      </c>
      <c r="M45" s="120">
        <v>0</v>
      </c>
      <c r="N45" s="120">
        <v>0</v>
      </c>
      <c r="O45" s="120">
        <v>0</v>
      </c>
      <c r="P45" s="57">
        <f>SUM(C45:O45)</f>
        <v>0</v>
      </c>
    </row>
    <row r="46" spans="1:16" x14ac:dyDescent="0.35">
      <c r="A46" s="10"/>
      <c r="B46" s="25" t="s">
        <v>158</v>
      </c>
      <c r="C46" s="56">
        <f>'Business start-up costs'!I59</f>
        <v>0</v>
      </c>
      <c r="D46" s="120">
        <v>0</v>
      </c>
      <c r="E46" s="120">
        <v>0</v>
      </c>
      <c r="F46" s="120">
        <v>0</v>
      </c>
      <c r="G46" s="120">
        <v>0</v>
      </c>
      <c r="H46" s="120">
        <v>0</v>
      </c>
      <c r="I46" s="120">
        <v>0</v>
      </c>
      <c r="J46" s="120">
        <v>0</v>
      </c>
      <c r="K46" s="120">
        <v>0</v>
      </c>
      <c r="L46" s="120">
        <v>0</v>
      </c>
      <c r="M46" s="120">
        <v>0</v>
      </c>
      <c r="N46" s="120">
        <v>0</v>
      </c>
      <c r="O46" s="120">
        <v>0</v>
      </c>
      <c r="P46" s="57">
        <f t="shared" si="2"/>
        <v>0</v>
      </c>
    </row>
    <row r="47" spans="1:16" x14ac:dyDescent="0.35">
      <c r="A47" s="10"/>
      <c r="B47" s="25" t="s">
        <v>63</v>
      </c>
      <c r="C47" s="56">
        <f>'Business start-up costs'!I60</f>
        <v>0</v>
      </c>
      <c r="D47" s="120">
        <v>0</v>
      </c>
      <c r="E47" s="120">
        <v>0</v>
      </c>
      <c r="F47" s="120">
        <v>0</v>
      </c>
      <c r="G47" s="120">
        <v>0</v>
      </c>
      <c r="H47" s="120">
        <v>0</v>
      </c>
      <c r="I47" s="120">
        <v>0</v>
      </c>
      <c r="J47" s="120">
        <v>0</v>
      </c>
      <c r="K47" s="120">
        <v>0</v>
      </c>
      <c r="L47" s="120">
        <v>0</v>
      </c>
      <c r="M47" s="120">
        <v>0</v>
      </c>
      <c r="N47" s="120">
        <v>0</v>
      </c>
      <c r="O47" s="120">
        <v>0</v>
      </c>
      <c r="P47" s="57">
        <f t="shared" si="2"/>
        <v>0</v>
      </c>
    </row>
    <row r="48" spans="1:16" x14ac:dyDescent="0.35">
      <c r="A48" s="10"/>
      <c r="B48" s="25" t="s">
        <v>64</v>
      </c>
      <c r="C48" s="56">
        <f>'Business start-up costs'!I61</f>
        <v>0</v>
      </c>
      <c r="D48" s="120">
        <v>0</v>
      </c>
      <c r="E48" s="120">
        <v>0</v>
      </c>
      <c r="F48" s="120">
        <v>0</v>
      </c>
      <c r="G48" s="120">
        <v>0</v>
      </c>
      <c r="H48" s="120">
        <v>0</v>
      </c>
      <c r="I48" s="120">
        <v>0</v>
      </c>
      <c r="J48" s="120">
        <v>0</v>
      </c>
      <c r="K48" s="120">
        <v>0</v>
      </c>
      <c r="L48" s="120">
        <v>0</v>
      </c>
      <c r="M48" s="120">
        <v>0</v>
      </c>
      <c r="N48" s="120">
        <v>0</v>
      </c>
      <c r="O48" s="120">
        <v>0</v>
      </c>
      <c r="P48" s="57">
        <f t="shared" si="2"/>
        <v>0</v>
      </c>
    </row>
    <row r="49" spans="1:16" x14ac:dyDescent="0.35">
      <c r="A49" s="10"/>
      <c r="B49" s="25" t="s">
        <v>65</v>
      </c>
      <c r="C49" s="56">
        <f>'Business start-up costs'!I62</f>
        <v>0</v>
      </c>
      <c r="D49" s="120">
        <v>0</v>
      </c>
      <c r="E49" s="120">
        <v>0</v>
      </c>
      <c r="F49" s="120">
        <v>0</v>
      </c>
      <c r="G49" s="120">
        <v>0</v>
      </c>
      <c r="H49" s="120">
        <v>0</v>
      </c>
      <c r="I49" s="120">
        <v>0</v>
      </c>
      <c r="J49" s="120">
        <v>0</v>
      </c>
      <c r="K49" s="120">
        <v>0</v>
      </c>
      <c r="L49" s="120">
        <v>0</v>
      </c>
      <c r="M49" s="120">
        <v>0</v>
      </c>
      <c r="N49" s="120">
        <v>0</v>
      </c>
      <c r="O49" s="120">
        <v>0</v>
      </c>
      <c r="P49" s="57">
        <f t="shared" si="2"/>
        <v>0</v>
      </c>
    </row>
    <row r="50" spans="1:16" x14ac:dyDescent="0.35">
      <c r="A50" s="10"/>
      <c r="B50" s="25" t="s">
        <v>17</v>
      </c>
      <c r="C50" s="56">
        <f>'Business start-up costs'!I63</f>
        <v>0</v>
      </c>
      <c r="D50" s="120">
        <v>0</v>
      </c>
      <c r="E50" s="120">
        <v>0</v>
      </c>
      <c r="F50" s="120">
        <v>0</v>
      </c>
      <c r="G50" s="120">
        <v>0</v>
      </c>
      <c r="H50" s="120">
        <v>0</v>
      </c>
      <c r="I50" s="120">
        <v>0</v>
      </c>
      <c r="J50" s="120">
        <v>0</v>
      </c>
      <c r="K50" s="120">
        <v>0</v>
      </c>
      <c r="L50" s="120">
        <v>0</v>
      </c>
      <c r="M50" s="120">
        <v>0</v>
      </c>
      <c r="N50" s="120">
        <v>0</v>
      </c>
      <c r="O50" s="120">
        <v>0</v>
      </c>
      <c r="P50" s="57">
        <f t="shared" si="2"/>
        <v>0</v>
      </c>
    </row>
    <row r="51" spans="1:16" x14ac:dyDescent="0.35">
      <c r="A51" s="10"/>
      <c r="B51" s="60" t="s">
        <v>90</v>
      </c>
      <c r="C51" s="102">
        <f>SUM(C33:C50)</f>
        <v>0</v>
      </c>
      <c r="D51" s="102">
        <f t="shared" ref="D51:O51" si="3">SUM(D33:D50)</f>
        <v>0</v>
      </c>
      <c r="E51" s="102">
        <f t="shared" si="3"/>
        <v>0</v>
      </c>
      <c r="F51" s="102">
        <f t="shared" si="3"/>
        <v>0</v>
      </c>
      <c r="G51" s="102">
        <f t="shared" si="3"/>
        <v>0</v>
      </c>
      <c r="H51" s="102">
        <f t="shared" si="3"/>
        <v>0</v>
      </c>
      <c r="I51" s="102">
        <f t="shared" si="3"/>
        <v>0</v>
      </c>
      <c r="J51" s="102">
        <f t="shared" si="3"/>
        <v>0</v>
      </c>
      <c r="K51" s="102">
        <f t="shared" si="3"/>
        <v>0</v>
      </c>
      <c r="L51" s="102">
        <f t="shared" si="3"/>
        <v>0</v>
      </c>
      <c r="M51" s="102">
        <f t="shared" si="3"/>
        <v>0</v>
      </c>
      <c r="N51" s="102">
        <f t="shared" si="3"/>
        <v>0</v>
      </c>
      <c r="O51" s="102">
        <f t="shared" si="3"/>
        <v>0</v>
      </c>
      <c r="P51" s="102">
        <f>SUM(C51:O51)</f>
        <v>0</v>
      </c>
    </row>
    <row r="52" spans="1:16" x14ac:dyDescent="0.35">
      <c r="A52" s="150" t="s">
        <v>91</v>
      </c>
      <c r="B52" s="150"/>
      <c r="C52" s="150"/>
      <c r="D52" s="150"/>
      <c r="E52" s="150"/>
      <c r="F52" s="150"/>
      <c r="G52" s="150"/>
      <c r="H52" s="150"/>
      <c r="I52" s="150"/>
      <c r="J52" s="150"/>
      <c r="K52" s="150"/>
      <c r="L52" s="150"/>
      <c r="M52" s="150"/>
      <c r="N52" s="150"/>
      <c r="O52" s="150"/>
      <c r="P52" s="150"/>
    </row>
    <row r="53" spans="1:16" x14ac:dyDescent="0.35">
      <c r="A53" s="5"/>
      <c r="B53" s="5" t="s">
        <v>92</v>
      </c>
      <c r="C53" s="56">
        <v>0</v>
      </c>
      <c r="D53" s="120">
        <v>0</v>
      </c>
      <c r="E53" s="120">
        <v>0</v>
      </c>
      <c r="F53" s="120">
        <v>0</v>
      </c>
      <c r="G53" s="120">
        <v>0</v>
      </c>
      <c r="H53" s="120">
        <v>0</v>
      </c>
      <c r="I53" s="120">
        <v>0</v>
      </c>
      <c r="J53" s="120">
        <v>0</v>
      </c>
      <c r="K53" s="120">
        <v>0</v>
      </c>
      <c r="L53" s="120">
        <v>0</v>
      </c>
      <c r="M53" s="120">
        <v>0</v>
      </c>
      <c r="N53" s="120">
        <v>0</v>
      </c>
      <c r="O53" s="120">
        <v>0</v>
      </c>
      <c r="P53" s="57">
        <f t="shared" ref="P53:P59" si="4">SUM(C53:O53)</f>
        <v>0</v>
      </c>
    </row>
    <row r="54" spans="1:16" x14ac:dyDescent="0.35">
      <c r="A54" s="5"/>
      <c r="B54" s="5" t="s">
        <v>93</v>
      </c>
      <c r="C54" s="56">
        <v>0</v>
      </c>
      <c r="D54" s="120">
        <v>0</v>
      </c>
      <c r="E54" s="120">
        <v>0</v>
      </c>
      <c r="F54" s="120">
        <v>0</v>
      </c>
      <c r="G54" s="120">
        <v>0</v>
      </c>
      <c r="H54" s="120">
        <v>0</v>
      </c>
      <c r="I54" s="120">
        <v>0</v>
      </c>
      <c r="J54" s="120">
        <v>0</v>
      </c>
      <c r="K54" s="120">
        <v>0</v>
      </c>
      <c r="L54" s="120">
        <v>0</v>
      </c>
      <c r="M54" s="120">
        <v>0</v>
      </c>
      <c r="N54" s="120">
        <v>0</v>
      </c>
      <c r="O54" s="120">
        <v>0</v>
      </c>
      <c r="P54" s="57">
        <f t="shared" si="4"/>
        <v>0</v>
      </c>
    </row>
    <row r="55" spans="1:16" x14ac:dyDescent="0.35">
      <c r="A55" s="5"/>
      <c r="B55" s="5" t="s">
        <v>94</v>
      </c>
      <c r="C55" s="56">
        <v>0</v>
      </c>
      <c r="D55" s="120">
        <v>0</v>
      </c>
      <c r="E55" s="120">
        <v>0</v>
      </c>
      <c r="F55" s="120">
        <v>0</v>
      </c>
      <c r="G55" s="120">
        <v>0</v>
      </c>
      <c r="H55" s="120">
        <v>0</v>
      </c>
      <c r="I55" s="120">
        <v>0</v>
      </c>
      <c r="J55" s="120">
        <v>0</v>
      </c>
      <c r="K55" s="120">
        <v>0</v>
      </c>
      <c r="L55" s="120">
        <v>0</v>
      </c>
      <c r="M55" s="120">
        <v>0</v>
      </c>
      <c r="N55" s="120">
        <v>0</v>
      </c>
      <c r="O55" s="120">
        <v>0</v>
      </c>
      <c r="P55" s="57">
        <f t="shared" si="4"/>
        <v>0</v>
      </c>
    </row>
    <row r="56" spans="1:16" x14ac:dyDescent="0.35">
      <c r="A56" s="5"/>
      <c r="B56" s="5" t="s">
        <v>95</v>
      </c>
      <c r="C56" s="56">
        <v>0</v>
      </c>
      <c r="D56" s="120">
        <v>0</v>
      </c>
      <c r="E56" s="120">
        <v>0</v>
      </c>
      <c r="F56" s="120">
        <v>0</v>
      </c>
      <c r="G56" s="120">
        <v>0</v>
      </c>
      <c r="H56" s="120">
        <v>0</v>
      </c>
      <c r="I56" s="120">
        <v>0</v>
      </c>
      <c r="J56" s="120">
        <v>0</v>
      </c>
      <c r="K56" s="120">
        <v>0</v>
      </c>
      <c r="L56" s="120">
        <v>0</v>
      </c>
      <c r="M56" s="120">
        <v>0</v>
      </c>
      <c r="N56" s="120">
        <v>0</v>
      </c>
      <c r="O56" s="120">
        <v>0</v>
      </c>
      <c r="P56" s="57">
        <f t="shared" si="4"/>
        <v>0</v>
      </c>
    </row>
    <row r="57" spans="1:16" x14ac:dyDescent="0.35">
      <c r="A57" s="5"/>
      <c r="B57" s="5" t="s">
        <v>96</v>
      </c>
      <c r="C57" s="56">
        <v>0</v>
      </c>
      <c r="D57" s="120">
        <v>0</v>
      </c>
      <c r="E57" s="120">
        <v>0</v>
      </c>
      <c r="F57" s="120">
        <v>0</v>
      </c>
      <c r="G57" s="120">
        <v>0</v>
      </c>
      <c r="H57" s="120">
        <v>0</v>
      </c>
      <c r="I57" s="120">
        <v>0</v>
      </c>
      <c r="J57" s="120">
        <v>0</v>
      </c>
      <c r="K57" s="120">
        <v>0</v>
      </c>
      <c r="L57" s="120">
        <v>0</v>
      </c>
      <c r="M57" s="120">
        <v>0</v>
      </c>
      <c r="N57" s="120">
        <v>0</v>
      </c>
      <c r="O57" s="120">
        <v>0</v>
      </c>
      <c r="P57" s="57">
        <f t="shared" si="4"/>
        <v>0</v>
      </c>
    </row>
    <row r="58" spans="1:16" x14ac:dyDescent="0.35">
      <c r="A58" s="5"/>
      <c r="B58" s="5" t="s">
        <v>97</v>
      </c>
      <c r="C58" s="56">
        <v>0</v>
      </c>
      <c r="D58" s="120">
        <v>0</v>
      </c>
      <c r="E58" s="120">
        <v>0</v>
      </c>
      <c r="F58" s="120">
        <v>0</v>
      </c>
      <c r="G58" s="120">
        <v>0</v>
      </c>
      <c r="H58" s="120">
        <v>0</v>
      </c>
      <c r="I58" s="120">
        <v>0</v>
      </c>
      <c r="J58" s="120">
        <v>0</v>
      </c>
      <c r="K58" s="120">
        <v>0</v>
      </c>
      <c r="L58" s="120">
        <v>0</v>
      </c>
      <c r="M58" s="120">
        <v>0</v>
      </c>
      <c r="N58" s="120">
        <v>0</v>
      </c>
      <c r="O58" s="120">
        <v>0</v>
      </c>
      <c r="P58" s="57">
        <f t="shared" si="4"/>
        <v>0</v>
      </c>
    </row>
    <row r="59" spans="1:16" x14ac:dyDescent="0.35">
      <c r="A59" s="5"/>
      <c r="B59" s="5" t="s">
        <v>17</v>
      </c>
      <c r="C59" s="56">
        <v>0</v>
      </c>
      <c r="D59" s="120">
        <v>0</v>
      </c>
      <c r="E59" s="120">
        <v>0</v>
      </c>
      <c r="F59" s="120">
        <v>0</v>
      </c>
      <c r="G59" s="120">
        <v>0</v>
      </c>
      <c r="H59" s="120">
        <v>0</v>
      </c>
      <c r="I59" s="120">
        <v>0</v>
      </c>
      <c r="J59" s="120">
        <v>0</v>
      </c>
      <c r="K59" s="120">
        <v>0</v>
      </c>
      <c r="L59" s="120">
        <v>0</v>
      </c>
      <c r="M59" s="120">
        <v>0</v>
      </c>
      <c r="N59" s="120">
        <v>0</v>
      </c>
      <c r="O59" s="120">
        <v>0</v>
      </c>
      <c r="P59" s="57">
        <f t="shared" si="4"/>
        <v>0</v>
      </c>
    </row>
    <row r="60" spans="1:16" x14ac:dyDescent="0.35">
      <c r="A60" s="10"/>
      <c r="B60" s="60" t="s">
        <v>98</v>
      </c>
      <c r="C60" s="102">
        <f>SUM(C53:C59)</f>
        <v>0</v>
      </c>
      <c r="D60" s="82">
        <f>SUM(D53:D59)</f>
        <v>0</v>
      </c>
      <c r="E60" s="82">
        <f t="shared" ref="E60:O60" si="5">SUM(E53:E59)</f>
        <v>0</v>
      </c>
      <c r="F60" s="82">
        <f t="shared" si="5"/>
        <v>0</v>
      </c>
      <c r="G60" s="82">
        <f t="shared" si="5"/>
        <v>0</v>
      </c>
      <c r="H60" s="82">
        <f t="shared" si="5"/>
        <v>0</v>
      </c>
      <c r="I60" s="82">
        <f t="shared" si="5"/>
        <v>0</v>
      </c>
      <c r="J60" s="82">
        <f t="shared" si="5"/>
        <v>0</v>
      </c>
      <c r="K60" s="82">
        <f t="shared" si="5"/>
        <v>0</v>
      </c>
      <c r="L60" s="82">
        <f t="shared" si="5"/>
        <v>0</v>
      </c>
      <c r="M60" s="82">
        <f t="shared" si="5"/>
        <v>0</v>
      </c>
      <c r="N60" s="82">
        <f t="shared" si="5"/>
        <v>0</v>
      </c>
      <c r="O60" s="82">
        <f t="shared" si="5"/>
        <v>0</v>
      </c>
      <c r="P60" s="82">
        <f>SUM(P53:P59)</f>
        <v>0</v>
      </c>
    </row>
    <row r="61" spans="1:16" x14ac:dyDescent="0.35">
      <c r="A61" s="39"/>
      <c r="B61" s="49" t="s">
        <v>99</v>
      </c>
      <c r="C61" s="52">
        <f t="shared" ref="C61:P61" si="6">C31+C51+C60</f>
        <v>0</v>
      </c>
      <c r="D61" s="52">
        <f t="shared" si="6"/>
        <v>0</v>
      </c>
      <c r="E61" s="52">
        <f t="shared" si="6"/>
        <v>0</v>
      </c>
      <c r="F61" s="52">
        <f t="shared" si="6"/>
        <v>0</v>
      </c>
      <c r="G61" s="52">
        <f t="shared" si="6"/>
        <v>0</v>
      </c>
      <c r="H61" s="52">
        <f t="shared" si="6"/>
        <v>0</v>
      </c>
      <c r="I61" s="52">
        <f t="shared" si="6"/>
        <v>0</v>
      </c>
      <c r="J61" s="52">
        <f t="shared" si="6"/>
        <v>0</v>
      </c>
      <c r="K61" s="52">
        <f t="shared" si="6"/>
        <v>0</v>
      </c>
      <c r="L61" s="52">
        <f t="shared" si="6"/>
        <v>0</v>
      </c>
      <c r="M61" s="52">
        <f t="shared" si="6"/>
        <v>0</v>
      </c>
      <c r="N61" s="52">
        <f t="shared" si="6"/>
        <v>0</v>
      </c>
      <c r="O61" s="52">
        <f t="shared" si="6"/>
        <v>0</v>
      </c>
      <c r="P61" s="52">
        <f t="shared" si="6"/>
        <v>0</v>
      </c>
    </row>
    <row r="62" spans="1:16" ht="9.25" customHeight="1" x14ac:dyDescent="0.35">
      <c r="A62" s="19"/>
      <c r="B62" s="40"/>
      <c r="C62" s="41"/>
      <c r="D62" s="41"/>
      <c r="E62" s="41"/>
      <c r="F62" s="41"/>
      <c r="G62" s="41"/>
      <c r="H62" s="41"/>
      <c r="I62" s="41"/>
      <c r="J62" s="41"/>
      <c r="K62" s="41"/>
      <c r="L62" s="41"/>
      <c r="M62" s="41"/>
      <c r="N62" s="41"/>
      <c r="O62" s="41"/>
      <c r="P62" s="41"/>
    </row>
    <row r="63" spans="1:16" x14ac:dyDescent="0.35">
      <c r="A63" s="42"/>
      <c r="B63" s="42"/>
      <c r="C63" s="118" t="s">
        <v>160</v>
      </c>
      <c r="D63" s="48" t="s">
        <v>71</v>
      </c>
      <c r="E63" s="48" t="s">
        <v>72</v>
      </c>
      <c r="F63" s="48" t="s">
        <v>73</v>
      </c>
      <c r="G63" s="48" t="s">
        <v>74</v>
      </c>
      <c r="H63" s="48" t="s">
        <v>75</v>
      </c>
      <c r="I63" s="48" t="s">
        <v>76</v>
      </c>
      <c r="J63" s="48" t="s">
        <v>77</v>
      </c>
      <c r="K63" s="48" t="s">
        <v>78</v>
      </c>
      <c r="L63" s="48" t="s">
        <v>79</v>
      </c>
      <c r="M63" s="48" t="s">
        <v>80</v>
      </c>
      <c r="N63" s="48" t="s">
        <v>81</v>
      </c>
      <c r="O63" s="48" t="s">
        <v>82</v>
      </c>
      <c r="P63" s="48" t="s">
        <v>2</v>
      </c>
    </row>
    <row r="64" spans="1:16" x14ac:dyDescent="0.35">
      <c r="A64" s="18"/>
      <c r="B64" s="15" t="s">
        <v>100</v>
      </c>
      <c r="C64" s="53">
        <f t="shared" ref="C64:P64" si="7">C23-C61</f>
        <v>0</v>
      </c>
      <c r="D64" s="54">
        <f t="shared" si="7"/>
        <v>0</v>
      </c>
      <c r="E64" s="54">
        <f t="shared" si="7"/>
        <v>0</v>
      </c>
      <c r="F64" s="54">
        <f t="shared" si="7"/>
        <v>0</v>
      </c>
      <c r="G64" s="54">
        <f t="shared" si="7"/>
        <v>0</v>
      </c>
      <c r="H64" s="54">
        <f t="shared" si="7"/>
        <v>0</v>
      </c>
      <c r="I64" s="54">
        <f t="shared" si="7"/>
        <v>0</v>
      </c>
      <c r="J64" s="54">
        <f t="shared" si="7"/>
        <v>0</v>
      </c>
      <c r="K64" s="54">
        <f t="shared" si="7"/>
        <v>0</v>
      </c>
      <c r="L64" s="54">
        <f t="shared" si="7"/>
        <v>0</v>
      </c>
      <c r="M64" s="54">
        <f t="shared" si="7"/>
        <v>0</v>
      </c>
      <c r="N64" s="54">
        <f t="shared" si="7"/>
        <v>0</v>
      </c>
      <c r="O64" s="54">
        <f t="shared" si="7"/>
        <v>0</v>
      </c>
      <c r="P64" s="57">
        <f t="shared" si="7"/>
        <v>0</v>
      </c>
    </row>
    <row r="65" spans="1:16" x14ac:dyDescent="0.35">
      <c r="A65" s="18"/>
      <c r="B65" s="15" t="s">
        <v>101</v>
      </c>
      <c r="C65" s="55">
        <f>C17+C64</f>
        <v>0</v>
      </c>
      <c r="D65" s="54">
        <f>C65-D64</f>
        <v>0</v>
      </c>
      <c r="E65" s="54">
        <f>D65-E64</f>
        <v>0</v>
      </c>
      <c r="F65" s="54">
        <f>E65-F64</f>
        <v>0</v>
      </c>
      <c r="G65" s="54">
        <f t="shared" ref="G65:O65" si="8">F65-G64</f>
        <v>0</v>
      </c>
      <c r="H65" s="54">
        <f t="shared" si="8"/>
        <v>0</v>
      </c>
      <c r="I65" s="54">
        <f t="shared" si="8"/>
        <v>0</v>
      </c>
      <c r="J65" s="54">
        <f t="shared" si="8"/>
        <v>0</v>
      </c>
      <c r="K65" s="54">
        <f t="shared" si="8"/>
        <v>0</v>
      </c>
      <c r="L65" s="54">
        <f t="shared" si="8"/>
        <v>0</v>
      </c>
      <c r="M65" s="54">
        <f t="shared" si="8"/>
        <v>0</v>
      </c>
      <c r="N65" s="54">
        <f t="shared" si="8"/>
        <v>0</v>
      </c>
      <c r="O65" s="54">
        <f t="shared" si="8"/>
        <v>0</v>
      </c>
      <c r="P65" s="57">
        <f>O65</f>
        <v>0</v>
      </c>
    </row>
  </sheetData>
  <mergeCells count="9">
    <mergeCell ref="A8:P9"/>
    <mergeCell ref="A13:C13"/>
    <mergeCell ref="A26:P26"/>
    <mergeCell ref="A32:P32"/>
    <mergeCell ref="A52:P52"/>
    <mergeCell ref="A17:B17"/>
    <mergeCell ref="A11:P11"/>
    <mergeCell ref="D13:P13"/>
    <mergeCell ref="A15:P15"/>
  </mergeCells>
  <dataValidations count="1">
    <dataValidation type="decimal" allowBlank="1" showInputMessage="1" showErrorMessage="1" error="Please enter an amount between -10,000,000 and 10,000,000." sqref="D23:P23 C33:C51 C20:C24 D31:P31 D51:P51 D64:P64 C60:P62 C64:C65 D27:O30 C53:O59 D33:O50 C27:C31 D20:O22" xr:uid="{2A4ECE86-DA22-4C9D-8339-7920BC389CB4}">
      <formula1>-10000000</formula1>
      <formula2>10000000</formula2>
    </dataValidation>
  </dataValidations>
  <pageMargins left="0.7" right="0.7" top="0.75" bottom="0.75" header="0.3" footer="0.3"/>
  <pageSetup paperSize="5" scale="5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5CDA-8470-47A6-B927-72F045133A63}">
  <dimension ref="A7:I57"/>
  <sheetViews>
    <sheetView topLeftCell="A4" zoomScaleNormal="100" workbookViewId="0">
      <selection activeCell="C14" sqref="C14:H14"/>
    </sheetView>
  </sheetViews>
  <sheetFormatPr defaultRowHeight="14.5" x14ac:dyDescent="0.35"/>
  <cols>
    <col min="1" max="1" width="3.26953125" customWidth="1"/>
    <col min="2" max="2" width="28.26953125" bestFit="1" customWidth="1"/>
    <col min="3" max="8" width="11.54296875" customWidth="1"/>
  </cols>
  <sheetData>
    <row r="7" spans="1:9" ht="14.5" customHeight="1" x14ac:dyDescent="0.35">
      <c r="A7" s="136" t="s">
        <v>164</v>
      </c>
      <c r="B7" s="136"/>
      <c r="C7" s="136"/>
      <c r="D7" s="136"/>
      <c r="E7" s="136"/>
      <c r="F7" s="136"/>
      <c r="G7" s="136"/>
      <c r="H7" s="136"/>
      <c r="I7" s="34"/>
    </row>
    <row r="8" spans="1:9" x14ac:dyDescent="0.35">
      <c r="A8" s="136"/>
      <c r="B8" s="136"/>
      <c r="C8" s="136"/>
      <c r="D8" s="136"/>
      <c r="E8" s="136"/>
      <c r="F8" s="136"/>
      <c r="G8" s="136"/>
      <c r="H8" s="136"/>
      <c r="I8" s="34"/>
    </row>
    <row r="9" spans="1:9" x14ac:dyDescent="0.35">
      <c r="A9" s="136"/>
      <c r="B9" s="136"/>
      <c r="C9" s="136"/>
      <c r="D9" s="136"/>
      <c r="E9" s="136"/>
      <c r="F9" s="136"/>
      <c r="G9" s="136"/>
      <c r="H9" s="136"/>
      <c r="I9" s="34"/>
    </row>
    <row r="10" spans="1:9" ht="18" customHeight="1" x14ac:dyDescent="0.35">
      <c r="A10" s="136"/>
      <c r="B10" s="136"/>
      <c r="C10" s="136"/>
      <c r="D10" s="136"/>
      <c r="E10" s="136"/>
      <c r="F10" s="136"/>
      <c r="G10" s="136"/>
      <c r="H10" s="136"/>
      <c r="I10" s="34"/>
    </row>
    <row r="11" spans="1:9" ht="7.5" customHeight="1" x14ac:dyDescent="0.35">
      <c r="A11" s="34"/>
      <c r="B11" s="34"/>
      <c r="C11" s="34"/>
      <c r="D11" s="34"/>
      <c r="E11" s="34"/>
      <c r="F11" s="34"/>
      <c r="G11" s="34"/>
      <c r="H11" s="34"/>
      <c r="I11" s="34"/>
    </row>
    <row r="12" spans="1:9" ht="18.5" x14ac:dyDescent="0.35">
      <c r="A12" s="137" t="s">
        <v>102</v>
      </c>
      <c r="B12" s="137"/>
      <c r="C12" s="137"/>
      <c r="D12" s="137"/>
      <c r="E12" s="137"/>
      <c r="F12" s="137"/>
      <c r="G12" s="137"/>
      <c r="H12" s="137"/>
      <c r="I12" s="84"/>
    </row>
    <row r="13" spans="1:9" ht="9.25" customHeight="1" x14ac:dyDescent="0.35"/>
    <row r="14" spans="1:9" ht="18.5" x14ac:dyDescent="0.35">
      <c r="A14" s="138" t="s">
        <v>29</v>
      </c>
      <c r="B14" s="138"/>
      <c r="C14" s="165"/>
      <c r="D14" s="165"/>
      <c r="E14" s="165"/>
      <c r="F14" s="165"/>
      <c r="G14" s="165"/>
      <c r="H14" s="165"/>
      <c r="I14" s="83"/>
    </row>
    <row r="15" spans="1:9" ht="9.25" customHeight="1" x14ac:dyDescent="0.35">
      <c r="A15" s="2"/>
      <c r="B15" s="2"/>
      <c r="C15" s="3"/>
      <c r="D15" s="3"/>
      <c r="E15" s="3"/>
    </row>
    <row r="16" spans="1:9" ht="15.5" x14ac:dyDescent="0.35">
      <c r="A16" s="142" t="s">
        <v>10</v>
      </c>
      <c r="B16" s="142"/>
      <c r="C16" s="142"/>
      <c r="D16" s="142"/>
      <c r="E16" s="142"/>
      <c r="F16" s="142"/>
      <c r="G16" s="142"/>
      <c r="H16" s="142"/>
      <c r="I16" s="85"/>
    </row>
    <row r="17" spans="1:8" ht="9.25" customHeight="1" x14ac:dyDescent="0.35"/>
    <row r="18" spans="1:8" ht="15.5" x14ac:dyDescent="0.35">
      <c r="A18" s="62" t="s">
        <v>106</v>
      </c>
      <c r="B18" s="47"/>
      <c r="C18" s="169" t="s">
        <v>103</v>
      </c>
      <c r="D18" s="170"/>
      <c r="E18" s="167" t="s">
        <v>104</v>
      </c>
      <c r="F18" s="171"/>
      <c r="G18" s="167" t="s">
        <v>105</v>
      </c>
      <c r="H18" s="168"/>
    </row>
    <row r="19" spans="1:8" x14ac:dyDescent="0.35">
      <c r="A19" s="19"/>
      <c r="B19" s="10" t="s">
        <v>83</v>
      </c>
      <c r="C19" s="56">
        <f>'Cash flow projection'!P20</f>
        <v>0</v>
      </c>
      <c r="D19" s="76" t="e">
        <f>C19/$C$22</f>
        <v>#DIV/0!</v>
      </c>
      <c r="E19" s="123">
        <v>0</v>
      </c>
      <c r="F19" s="78" t="e">
        <f>+E19/$E$22</f>
        <v>#DIV/0!</v>
      </c>
      <c r="G19" s="125">
        <v>0</v>
      </c>
      <c r="H19" s="77" t="e">
        <f>+G19/$G$22</f>
        <v>#DIV/0!</v>
      </c>
    </row>
    <row r="20" spans="1:8" x14ac:dyDescent="0.35">
      <c r="A20" s="19"/>
      <c r="B20" s="10" t="s">
        <v>84</v>
      </c>
      <c r="C20" s="56">
        <f>'Cash flow projection'!P21</f>
        <v>0</v>
      </c>
      <c r="D20" s="76" t="e">
        <f>C20/$C$22</f>
        <v>#DIV/0!</v>
      </c>
      <c r="E20" s="122">
        <v>0</v>
      </c>
      <c r="F20" s="78" t="e">
        <f>+E20/$E$22</f>
        <v>#DIV/0!</v>
      </c>
      <c r="G20" s="126">
        <v>0</v>
      </c>
      <c r="H20" s="77" t="e">
        <f>+G20/$G$22</f>
        <v>#DIV/0!</v>
      </c>
    </row>
    <row r="21" spans="1:8" x14ac:dyDescent="0.35">
      <c r="A21" s="19"/>
      <c r="B21" s="10" t="s">
        <v>85</v>
      </c>
      <c r="C21" s="56">
        <f>'Cash flow projection'!P22</f>
        <v>0</v>
      </c>
      <c r="D21" s="76" t="e">
        <f>C21/$C$22</f>
        <v>#DIV/0!</v>
      </c>
      <c r="E21" s="124">
        <v>0</v>
      </c>
      <c r="F21" s="78" t="e">
        <f>+E21/$E$22</f>
        <v>#DIV/0!</v>
      </c>
      <c r="G21" s="127">
        <v>0</v>
      </c>
      <c r="H21" s="77" t="e">
        <f>+G21/$G$22</f>
        <v>#DIV/0!</v>
      </c>
    </row>
    <row r="22" spans="1:8" x14ac:dyDescent="0.35">
      <c r="A22" s="39"/>
      <c r="B22" s="86" t="s">
        <v>3</v>
      </c>
      <c r="C22" s="50">
        <f>SUM(C19:C21)</f>
        <v>0</v>
      </c>
      <c r="D22" s="63" t="e">
        <f>C22/$C$22</f>
        <v>#DIV/0!</v>
      </c>
      <c r="E22" s="64">
        <f>SUM(E19:E21)</f>
        <v>0</v>
      </c>
      <c r="F22" s="65" t="e">
        <f>+E22/$E$22</f>
        <v>#DIV/0!</v>
      </c>
      <c r="G22" s="66">
        <f>SUM(G19:G21)</f>
        <v>0</v>
      </c>
      <c r="H22" s="67" t="e">
        <f>+G22/$G$22</f>
        <v>#DIV/0!</v>
      </c>
    </row>
    <row r="23" spans="1:8" ht="9.25" customHeight="1" x14ac:dyDescent="0.35">
      <c r="A23" s="19"/>
      <c r="B23" s="19"/>
      <c r="C23" s="3"/>
      <c r="D23" s="3"/>
      <c r="E23" s="3"/>
      <c r="F23" s="3"/>
      <c r="G23" s="3"/>
      <c r="H23" s="61"/>
    </row>
    <row r="24" spans="1:8" ht="15.5" x14ac:dyDescent="0.35">
      <c r="A24" s="68" t="s">
        <v>107</v>
      </c>
      <c r="B24" s="45"/>
      <c r="C24" s="169" t="s">
        <v>103</v>
      </c>
      <c r="D24" s="170"/>
      <c r="E24" s="167" t="s">
        <v>104</v>
      </c>
      <c r="F24" s="171"/>
      <c r="G24" s="167" t="s">
        <v>105</v>
      </c>
      <c r="H24" s="168"/>
    </row>
    <row r="25" spans="1:8" x14ac:dyDescent="0.35">
      <c r="A25" s="150" t="s">
        <v>108</v>
      </c>
      <c r="B25" s="150"/>
      <c r="C25" s="150"/>
      <c r="D25" s="150"/>
      <c r="E25" s="150"/>
      <c r="F25" s="150"/>
      <c r="G25" s="150"/>
      <c r="H25" s="150"/>
    </row>
    <row r="26" spans="1:8" x14ac:dyDescent="0.35">
      <c r="A26" s="10"/>
      <c r="B26" s="10" t="s">
        <v>49</v>
      </c>
      <c r="C26" s="56">
        <f>'Cash flow projection'!P27</f>
        <v>0</v>
      </c>
      <c r="D26" s="79" t="e">
        <f>C26/$D$22</f>
        <v>#DIV/0!</v>
      </c>
      <c r="E26" s="128">
        <v>0</v>
      </c>
      <c r="F26" s="80" t="e">
        <f>+E26/$E$22</f>
        <v>#DIV/0!</v>
      </c>
      <c r="G26" s="128">
        <v>0</v>
      </c>
      <c r="H26" s="81" t="e">
        <f>+G26/$G$22</f>
        <v>#DIV/0!</v>
      </c>
    </row>
    <row r="27" spans="1:8" x14ac:dyDescent="0.35">
      <c r="A27" s="10"/>
      <c r="B27" s="10" t="s">
        <v>50</v>
      </c>
      <c r="C27" s="56">
        <f>'Cash flow projection'!P28</f>
        <v>0</v>
      </c>
      <c r="D27" s="79" t="e">
        <f t="shared" ref="D27:D29" si="0">C27/$D$22</f>
        <v>#DIV/0!</v>
      </c>
      <c r="E27" s="129">
        <v>0</v>
      </c>
      <c r="F27" s="80" t="e">
        <f t="shared" ref="F27:F29" si="1">+E27/$E$22</f>
        <v>#DIV/0!</v>
      </c>
      <c r="G27" s="122">
        <v>0</v>
      </c>
      <c r="H27" s="81" t="e">
        <f t="shared" ref="H27:H29" si="2">+G27/$G$22</f>
        <v>#DIV/0!</v>
      </c>
    </row>
    <row r="28" spans="1:8" x14ac:dyDescent="0.35">
      <c r="A28" s="10"/>
      <c r="B28" s="10" t="s">
        <v>51</v>
      </c>
      <c r="C28" s="56">
        <f>'Cash flow projection'!P29</f>
        <v>0</v>
      </c>
      <c r="D28" s="79" t="e">
        <f t="shared" si="0"/>
        <v>#DIV/0!</v>
      </c>
      <c r="E28" s="129">
        <v>0</v>
      </c>
      <c r="F28" s="80" t="e">
        <f t="shared" si="1"/>
        <v>#DIV/0!</v>
      </c>
      <c r="G28" s="122">
        <v>0</v>
      </c>
      <c r="H28" s="81" t="e">
        <f t="shared" si="2"/>
        <v>#DIV/0!</v>
      </c>
    </row>
    <row r="29" spans="1:8" x14ac:dyDescent="0.35">
      <c r="A29" s="10"/>
      <c r="B29" s="10" t="s">
        <v>51</v>
      </c>
      <c r="C29" s="56">
        <f>'Cash flow projection'!P30</f>
        <v>0</v>
      </c>
      <c r="D29" s="79" t="e">
        <f t="shared" si="0"/>
        <v>#DIV/0!</v>
      </c>
      <c r="E29" s="129">
        <v>0</v>
      </c>
      <c r="F29" s="80" t="e">
        <f t="shared" si="1"/>
        <v>#DIV/0!</v>
      </c>
      <c r="G29" s="122">
        <v>0</v>
      </c>
      <c r="H29" s="81" t="e">
        <f t="shared" si="2"/>
        <v>#DIV/0!</v>
      </c>
    </row>
    <row r="30" spans="1:8" x14ac:dyDescent="0.35">
      <c r="A30" s="10"/>
      <c r="B30" s="60" t="s">
        <v>111</v>
      </c>
      <c r="C30" s="103">
        <f>SUM(C26:C29)</f>
        <v>0</v>
      </c>
      <c r="D30" s="112" t="e">
        <f>C30/$C$22</f>
        <v>#DIV/0!</v>
      </c>
      <c r="E30" s="82">
        <f>SUM(E26:E29)</f>
        <v>0</v>
      </c>
      <c r="F30" s="113" t="e">
        <f>+E30/$E$22</f>
        <v>#DIV/0!</v>
      </c>
      <c r="G30" s="82">
        <f>SUM(G26:G29)</f>
        <v>0</v>
      </c>
      <c r="H30" s="113" t="e">
        <f>+G30/$G$22</f>
        <v>#DIV/0!</v>
      </c>
    </row>
    <row r="31" spans="1:8" x14ac:dyDescent="0.35">
      <c r="A31" s="150" t="s">
        <v>109</v>
      </c>
      <c r="B31" s="150"/>
      <c r="C31" s="150"/>
      <c r="D31" s="150"/>
      <c r="E31" s="150"/>
      <c r="F31" s="150"/>
      <c r="G31" s="150"/>
      <c r="H31" s="150"/>
    </row>
    <row r="32" spans="1:8" x14ac:dyDescent="0.35">
      <c r="A32" s="10"/>
      <c r="B32" s="25" t="s">
        <v>53</v>
      </c>
      <c r="C32" s="56">
        <f>'Cash flow projection'!P33</f>
        <v>0</v>
      </c>
      <c r="D32" s="79" t="e">
        <f>C32/$D$22</f>
        <v>#DIV/0!</v>
      </c>
      <c r="E32" s="129">
        <v>0</v>
      </c>
      <c r="F32" s="78" t="e">
        <f>+E32/$E$22</f>
        <v>#DIV/0!</v>
      </c>
      <c r="G32" s="122">
        <v>0</v>
      </c>
      <c r="H32" s="78" t="e">
        <f>+G32/$G$22</f>
        <v>#DIV/0!</v>
      </c>
    </row>
    <row r="33" spans="1:8" x14ac:dyDescent="0.35">
      <c r="A33" s="10"/>
      <c r="B33" s="25" t="s">
        <v>54</v>
      </c>
      <c r="C33" s="56">
        <f>'Cash flow projection'!P34</f>
        <v>0</v>
      </c>
      <c r="D33" s="79" t="e">
        <f t="shared" ref="D33:D50" si="3">C33/$D$22</f>
        <v>#DIV/0!</v>
      </c>
      <c r="E33" s="129">
        <v>0</v>
      </c>
      <c r="F33" s="78" t="e">
        <f t="shared" ref="F33:F50" si="4">+E33/$E$22</f>
        <v>#DIV/0!</v>
      </c>
      <c r="G33" s="122">
        <v>0</v>
      </c>
      <c r="H33" s="78" t="e">
        <f t="shared" ref="H33:H50" si="5">+G33/$G$22</f>
        <v>#DIV/0!</v>
      </c>
    </row>
    <row r="34" spans="1:8" x14ac:dyDescent="0.35">
      <c r="A34" s="10"/>
      <c r="B34" s="25" t="s">
        <v>55</v>
      </c>
      <c r="C34" s="56">
        <f>'Cash flow projection'!P35</f>
        <v>0</v>
      </c>
      <c r="D34" s="79" t="e">
        <f t="shared" si="3"/>
        <v>#DIV/0!</v>
      </c>
      <c r="E34" s="129">
        <v>0</v>
      </c>
      <c r="F34" s="78" t="e">
        <f t="shared" si="4"/>
        <v>#DIV/0!</v>
      </c>
      <c r="G34" s="122">
        <v>0</v>
      </c>
      <c r="H34" s="78" t="e">
        <f t="shared" si="5"/>
        <v>#DIV/0!</v>
      </c>
    </row>
    <row r="35" spans="1:8" x14ac:dyDescent="0.35">
      <c r="A35" s="10"/>
      <c r="B35" s="25" t="s">
        <v>56</v>
      </c>
      <c r="C35" s="56">
        <f>'Cash flow projection'!P36</f>
        <v>0</v>
      </c>
      <c r="D35" s="79" t="e">
        <f t="shared" si="3"/>
        <v>#DIV/0!</v>
      </c>
      <c r="E35" s="129">
        <v>0</v>
      </c>
      <c r="F35" s="78" t="e">
        <f t="shared" si="4"/>
        <v>#DIV/0!</v>
      </c>
      <c r="G35" s="122">
        <v>0</v>
      </c>
      <c r="H35" s="78" t="e">
        <f t="shared" si="5"/>
        <v>#DIV/0!</v>
      </c>
    </row>
    <row r="36" spans="1:8" x14ac:dyDescent="0.35">
      <c r="A36" s="10"/>
      <c r="B36" s="25" t="s">
        <v>159</v>
      </c>
      <c r="C36" s="56">
        <f>'Cash flow projection'!P37</f>
        <v>0</v>
      </c>
      <c r="D36" s="79" t="e">
        <f t="shared" si="3"/>
        <v>#DIV/0!</v>
      </c>
      <c r="E36" s="129">
        <v>0</v>
      </c>
      <c r="F36" s="78" t="e">
        <f t="shared" si="4"/>
        <v>#DIV/0!</v>
      </c>
      <c r="G36" s="122">
        <v>0</v>
      </c>
      <c r="H36" s="78" t="e">
        <f t="shared" si="5"/>
        <v>#DIV/0!</v>
      </c>
    </row>
    <row r="37" spans="1:8" x14ac:dyDescent="0.35">
      <c r="A37" s="10"/>
      <c r="B37" s="25" t="s">
        <v>57</v>
      </c>
      <c r="C37" s="56">
        <f>'Cash flow projection'!P38</f>
        <v>0</v>
      </c>
      <c r="D37" s="79" t="e">
        <f t="shared" si="3"/>
        <v>#DIV/0!</v>
      </c>
      <c r="E37" s="129">
        <v>0</v>
      </c>
      <c r="F37" s="78" t="e">
        <f t="shared" si="4"/>
        <v>#DIV/0!</v>
      </c>
      <c r="G37" s="122">
        <v>0</v>
      </c>
      <c r="H37" s="78" t="e">
        <f t="shared" si="5"/>
        <v>#DIV/0!</v>
      </c>
    </row>
    <row r="38" spans="1:8" x14ac:dyDescent="0.35">
      <c r="A38" s="10"/>
      <c r="B38" s="25" t="s">
        <v>58</v>
      </c>
      <c r="C38" s="56">
        <f>'Cash flow projection'!P39</f>
        <v>0</v>
      </c>
      <c r="D38" s="79" t="e">
        <f t="shared" si="3"/>
        <v>#DIV/0!</v>
      </c>
      <c r="E38" s="129">
        <v>0</v>
      </c>
      <c r="F38" s="78" t="e">
        <f t="shared" si="4"/>
        <v>#DIV/0!</v>
      </c>
      <c r="G38" s="122">
        <v>0</v>
      </c>
      <c r="H38" s="78" t="e">
        <f t="shared" si="5"/>
        <v>#DIV/0!</v>
      </c>
    </row>
    <row r="39" spans="1:8" x14ac:dyDescent="0.35">
      <c r="A39" s="10"/>
      <c r="B39" s="25" t="s">
        <v>59</v>
      </c>
      <c r="C39" s="56">
        <f>'Cash flow projection'!P40</f>
        <v>0</v>
      </c>
      <c r="D39" s="79" t="e">
        <f t="shared" si="3"/>
        <v>#DIV/0!</v>
      </c>
      <c r="E39" s="129">
        <v>0</v>
      </c>
      <c r="F39" s="78" t="e">
        <f t="shared" si="4"/>
        <v>#DIV/0!</v>
      </c>
      <c r="G39" s="122">
        <v>0</v>
      </c>
      <c r="H39" s="78" t="e">
        <f t="shared" si="5"/>
        <v>#DIV/0!</v>
      </c>
    </row>
    <row r="40" spans="1:8" x14ac:dyDescent="0.35">
      <c r="A40" s="10"/>
      <c r="B40" s="25" t="s">
        <v>60</v>
      </c>
      <c r="C40" s="56">
        <f>'Cash flow projection'!P41</f>
        <v>0</v>
      </c>
      <c r="D40" s="79" t="e">
        <f t="shared" si="3"/>
        <v>#DIV/0!</v>
      </c>
      <c r="E40" s="129">
        <v>0</v>
      </c>
      <c r="F40" s="78" t="e">
        <f t="shared" si="4"/>
        <v>#DIV/0!</v>
      </c>
      <c r="G40" s="122">
        <v>0</v>
      </c>
      <c r="H40" s="78" t="e">
        <f t="shared" si="5"/>
        <v>#DIV/0!</v>
      </c>
    </row>
    <row r="41" spans="1:8" x14ac:dyDescent="0.35">
      <c r="A41" s="10"/>
      <c r="B41" s="25" t="s">
        <v>157</v>
      </c>
      <c r="C41" s="56">
        <f>'Cash flow projection'!P42</f>
        <v>0</v>
      </c>
      <c r="D41" s="79" t="e">
        <f t="shared" si="3"/>
        <v>#DIV/0!</v>
      </c>
      <c r="E41" s="129">
        <v>0</v>
      </c>
      <c r="F41" s="78" t="e">
        <f t="shared" si="4"/>
        <v>#DIV/0!</v>
      </c>
      <c r="G41" s="122">
        <v>0</v>
      </c>
      <c r="H41" s="78" t="e">
        <f t="shared" si="5"/>
        <v>#DIV/0!</v>
      </c>
    </row>
    <row r="42" spans="1:8" x14ac:dyDescent="0.35">
      <c r="A42" s="10"/>
      <c r="B42" s="25" t="s">
        <v>61</v>
      </c>
      <c r="C42" s="56">
        <f>'Cash flow projection'!P43</f>
        <v>0</v>
      </c>
      <c r="D42" s="79" t="e">
        <f t="shared" si="3"/>
        <v>#DIV/0!</v>
      </c>
      <c r="E42" s="129">
        <v>0</v>
      </c>
      <c r="F42" s="78" t="e">
        <f t="shared" si="4"/>
        <v>#DIV/0!</v>
      </c>
      <c r="G42" s="122">
        <v>0</v>
      </c>
      <c r="H42" s="78" t="e">
        <f t="shared" si="5"/>
        <v>#DIV/0!</v>
      </c>
    </row>
    <row r="43" spans="1:8" x14ac:dyDescent="0.35">
      <c r="A43" s="10"/>
      <c r="B43" s="25" t="s">
        <v>1</v>
      </c>
      <c r="C43" s="56">
        <f>'Cash flow projection'!P44</f>
        <v>0</v>
      </c>
      <c r="D43" s="79" t="e">
        <f t="shared" si="3"/>
        <v>#DIV/0!</v>
      </c>
      <c r="E43" s="129">
        <v>0</v>
      </c>
      <c r="F43" s="78" t="e">
        <f t="shared" si="4"/>
        <v>#DIV/0!</v>
      </c>
      <c r="G43" s="122">
        <v>0</v>
      </c>
      <c r="H43" s="78" t="e">
        <f t="shared" si="5"/>
        <v>#DIV/0!</v>
      </c>
    </row>
    <row r="44" spans="1:8" x14ac:dyDescent="0.35">
      <c r="A44" s="10"/>
      <c r="B44" s="25" t="s">
        <v>62</v>
      </c>
      <c r="C44" s="56">
        <f>'Cash flow projection'!P45</f>
        <v>0</v>
      </c>
      <c r="D44" s="79" t="e">
        <f t="shared" si="3"/>
        <v>#DIV/0!</v>
      </c>
      <c r="E44" s="129">
        <v>0</v>
      </c>
      <c r="F44" s="78" t="e">
        <f t="shared" si="4"/>
        <v>#DIV/0!</v>
      </c>
      <c r="G44" s="122">
        <v>0</v>
      </c>
      <c r="H44" s="78" t="e">
        <f t="shared" si="5"/>
        <v>#DIV/0!</v>
      </c>
    </row>
    <row r="45" spans="1:8" x14ac:dyDescent="0.35">
      <c r="A45" s="10"/>
      <c r="B45" s="25" t="s">
        <v>158</v>
      </c>
      <c r="C45" s="56">
        <f>'Cash flow projection'!P46</f>
        <v>0</v>
      </c>
      <c r="D45" s="79" t="e">
        <f t="shared" si="3"/>
        <v>#DIV/0!</v>
      </c>
      <c r="E45" s="129">
        <v>0</v>
      </c>
      <c r="F45" s="78" t="e">
        <f t="shared" si="4"/>
        <v>#DIV/0!</v>
      </c>
      <c r="G45" s="122">
        <v>0</v>
      </c>
      <c r="H45" s="78" t="e">
        <f t="shared" si="5"/>
        <v>#DIV/0!</v>
      </c>
    </row>
    <row r="46" spans="1:8" x14ac:dyDescent="0.35">
      <c r="A46" s="10"/>
      <c r="B46" s="25" t="s">
        <v>63</v>
      </c>
      <c r="C46" s="56">
        <f>'Cash flow projection'!P47</f>
        <v>0</v>
      </c>
      <c r="D46" s="79" t="e">
        <f t="shared" si="3"/>
        <v>#DIV/0!</v>
      </c>
      <c r="E46" s="129">
        <v>0</v>
      </c>
      <c r="F46" s="78" t="e">
        <f t="shared" si="4"/>
        <v>#DIV/0!</v>
      </c>
      <c r="G46" s="122">
        <v>0</v>
      </c>
      <c r="H46" s="78" t="e">
        <f t="shared" si="5"/>
        <v>#DIV/0!</v>
      </c>
    </row>
    <row r="47" spans="1:8" x14ac:dyDescent="0.35">
      <c r="A47" s="10"/>
      <c r="B47" s="25" t="s">
        <v>64</v>
      </c>
      <c r="C47" s="56">
        <f>'Cash flow projection'!P48</f>
        <v>0</v>
      </c>
      <c r="D47" s="79" t="e">
        <f t="shared" si="3"/>
        <v>#DIV/0!</v>
      </c>
      <c r="E47" s="129">
        <v>0</v>
      </c>
      <c r="F47" s="78" t="e">
        <f t="shared" si="4"/>
        <v>#DIV/0!</v>
      </c>
      <c r="G47" s="122">
        <v>0</v>
      </c>
      <c r="H47" s="78" t="e">
        <f t="shared" si="5"/>
        <v>#DIV/0!</v>
      </c>
    </row>
    <row r="48" spans="1:8" x14ac:dyDescent="0.35">
      <c r="A48" s="10"/>
      <c r="B48" s="25" t="s">
        <v>65</v>
      </c>
      <c r="C48" s="56">
        <f>'Cash flow projection'!P49</f>
        <v>0</v>
      </c>
      <c r="D48" s="79" t="e">
        <f t="shared" si="3"/>
        <v>#DIV/0!</v>
      </c>
      <c r="E48" s="129">
        <v>0</v>
      </c>
      <c r="F48" s="78" t="e">
        <f t="shared" si="4"/>
        <v>#DIV/0!</v>
      </c>
      <c r="G48" s="122">
        <v>0</v>
      </c>
      <c r="H48" s="78" t="e">
        <f t="shared" si="5"/>
        <v>#DIV/0!</v>
      </c>
    </row>
    <row r="49" spans="1:8" x14ac:dyDescent="0.35">
      <c r="A49" s="10"/>
      <c r="B49" s="25" t="s">
        <v>17</v>
      </c>
      <c r="C49" s="56">
        <f>'Cash flow projection'!P50</f>
        <v>0</v>
      </c>
      <c r="D49" s="79" t="e">
        <f t="shared" si="3"/>
        <v>#DIV/0!</v>
      </c>
      <c r="E49" s="129">
        <v>0</v>
      </c>
      <c r="F49" s="78" t="e">
        <f t="shared" si="4"/>
        <v>#DIV/0!</v>
      </c>
      <c r="G49" s="122">
        <v>0</v>
      </c>
      <c r="H49" s="78" t="e">
        <f t="shared" si="5"/>
        <v>#DIV/0!</v>
      </c>
    </row>
    <row r="50" spans="1:8" x14ac:dyDescent="0.35">
      <c r="A50" s="10"/>
      <c r="B50" s="60" t="s">
        <v>110</v>
      </c>
      <c r="C50" s="103">
        <f>SUM(C32:C49)</f>
        <v>0</v>
      </c>
      <c r="D50" s="114" t="e">
        <f t="shared" si="3"/>
        <v>#DIV/0!</v>
      </c>
      <c r="E50" s="82">
        <f>SUM(E32:E49)</f>
        <v>0</v>
      </c>
      <c r="F50" s="115" t="e">
        <f t="shared" si="4"/>
        <v>#DIV/0!</v>
      </c>
      <c r="G50" s="82">
        <f>SUM(G32:G49)</f>
        <v>0</v>
      </c>
      <c r="H50" s="115" t="e">
        <f t="shared" si="5"/>
        <v>#DIV/0!</v>
      </c>
    </row>
    <row r="51" spans="1:8" x14ac:dyDescent="0.35">
      <c r="A51" s="39"/>
      <c r="B51" s="86" t="s">
        <v>112</v>
      </c>
      <c r="C51" s="87">
        <f>C30+C50</f>
        <v>0</v>
      </c>
      <c r="D51" s="70" t="e">
        <f>C51/$D$22</f>
        <v>#DIV/0!</v>
      </c>
      <c r="E51" s="71">
        <f>E30+E50</f>
        <v>0</v>
      </c>
      <c r="F51" s="72" t="e">
        <f>+E51/$E$22</f>
        <v>#DIV/0!</v>
      </c>
      <c r="G51" s="71">
        <f>G30+G50</f>
        <v>0</v>
      </c>
      <c r="H51" s="72" t="e">
        <f>+G51/$G$22</f>
        <v>#DIV/0!</v>
      </c>
    </row>
    <row r="52" spans="1:8" ht="9.25" customHeight="1" x14ac:dyDescent="0.35">
      <c r="A52" s="19"/>
      <c r="B52" s="19"/>
      <c r="C52" s="3"/>
      <c r="D52" s="3"/>
      <c r="E52" s="3"/>
      <c r="F52" s="3"/>
      <c r="G52" s="3"/>
      <c r="H52" s="3"/>
    </row>
    <row r="53" spans="1:8" ht="15.5" x14ac:dyDescent="0.35">
      <c r="A53" s="62" t="s">
        <v>113</v>
      </c>
      <c r="B53" s="46"/>
      <c r="C53" s="169" t="s">
        <v>103</v>
      </c>
      <c r="D53" s="170"/>
      <c r="E53" s="167" t="s">
        <v>104</v>
      </c>
      <c r="F53" s="171"/>
      <c r="G53" s="167" t="s">
        <v>105</v>
      </c>
      <c r="H53" s="168"/>
    </row>
    <row r="54" spans="1:8" x14ac:dyDescent="0.35">
      <c r="A54" s="19"/>
      <c r="B54" s="10" t="s">
        <v>114</v>
      </c>
      <c r="C54" s="58">
        <f>+C22-C30-C50</f>
        <v>0</v>
      </c>
      <c r="D54" s="78" t="e">
        <f>C54/$C$22</f>
        <v>#DIV/0!</v>
      </c>
      <c r="E54" s="58">
        <f>+E22-E30-E50</f>
        <v>0</v>
      </c>
      <c r="F54" s="78" t="e">
        <f>+E54/$E$22</f>
        <v>#DIV/0!</v>
      </c>
      <c r="G54" s="58">
        <f>+G22-G30-G50</f>
        <v>0</v>
      </c>
      <c r="H54" s="78" t="e">
        <f>+G54/$G$22</f>
        <v>#DIV/0!</v>
      </c>
    </row>
    <row r="55" spans="1:8" x14ac:dyDescent="0.35">
      <c r="A55" s="19"/>
      <c r="B55" s="10" t="s">
        <v>115</v>
      </c>
      <c r="C55" s="58">
        <f>C54*12.5%</f>
        <v>0</v>
      </c>
      <c r="D55" s="78" t="e">
        <f>C55/$C$22</f>
        <v>#DIV/0!</v>
      </c>
      <c r="E55" s="58">
        <f>E54*12.5%</f>
        <v>0</v>
      </c>
      <c r="F55" s="78" t="e">
        <f>+E55/$E$22</f>
        <v>#DIV/0!</v>
      </c>
      <c r="G55" s="58">
        <f>G54*12.5%</f>
        <v>0</v>
      </c>
      <c r="H55" s="78" t="e">
        <f>+G55/$G$22</f>
        <v>#DIV/0!</v>
      </c>
    </row>
    <row r="56" spans="1:8" x14ac:dyDescent="0.35">
      <c r="A56" s="19"/>
      <c r="B56" s="117" t="s">
        <v>4</v>
      </c>
      <c r="C56" s="51">
        <f>C55</f>
        <v>0</v>
      </c>
      <c r="D56" s="69" t="e">
        <f>C56/$C$22</f>
        <v>#DIV/0!</v>
      </c>
      <c r="E56" s="51">
        <f>E55</f>
        <v>0</v>
      </c>
      <c r="F56" s="69" t="e">
        <f>+E56/$E$22</f>
        <v>#DIV/0!</v>
      </c>
      <c r="G56" s="51">
        <f>G55</f>
        <v>0</v>
      </c>
      <c r="H56" s="69" t="e">
        <f>+G56/$G$22</f>
        <v>#DIV/0!</v>
      </c>
    </row>
    <row r="57" spans="1:8" ht="15.5" x14ac:dyDescent="0.35">
      <c r="A57" s="166" t="s">
        <v>116</v>
      </c>
      <c r="B57" s="166"/>
      <c r="C57" s="71">
        <f>C54-C56</f>
        <v>0</v>
      </c>
      <c r="D57" s="73" t="e">
        <f>C57/$C$22</f>
        <v>#DIV/0!</v>
      </c>
      <c r="E57" s="71">
        <f>E54-E56</f>
        <v>0</v>
      </c>
      <c r="F57" s="74" t="e">
        <f>+E57/$E$22</f>
        <v>#DIV/0!</v>
      </c>
      <c r="G57" s="75">
        <f>G54-G56</f>
        <v>0</v>
      </c>
      <c r="H57" s="74" t="e">
        <f>+G57/$G$22</f>
        <v>#DIV/0!</v>
      </c>
    </row>
  </sheetData>
  <mergeCells count="17">
    <mergeCell ref="A57:B57"/>
    <mergeCell ref="G24:H24"/>
    <mergeCell ref="G18:H18"/>
    <mergeCell ref="G53:H53"/>
    <mergeCell ref="A25:H25"/>
    <mergeCell ref="A31:H31"/>
    <mergeCell ref="C53:D53"/>
    <mergeCell ref="E53:F53"/>
    <mergeCell ref="C18:D18"/>
    <mergeCell ref="E18:F18"/>
    <mergeCell ref="C24:D24"/>
    <mergeCell ref="E24:F24"/>
    <mergeCell ref="A14:B14"/>
    <mergeCell ref="A12:H12"/>
    <mergeCell ref="C14:H14"/>
    <mergeCell ref="A16:H16"/>
    <mergeCell ref="A7:H10"/>
  </mergeCells>
  <dataValidations count="2">
    <dataValidation type="decimal" allowBlank="1" showInputMessage="1" showErrorMessage="1" error="Please enter an amount between -10,000,000 and 10,000,000." sqref="H56:H57 F56 C54:D57 E32:E50 E19:H22 E54:H55 E57:G57 C26:H30 C19:D23 C32:D52 F32:H51" xr:uid="{185B2005-2568-4CA0-93EF-5F99F2AE3172}">
      <formula1>-10000000</formula1>
      <formula2>10000000</formula2>
    </dataValidation>
    <dataValidation allowBlank="1" showInputMessage="1" showErrorMessage="1" error="Please enter an amount between -10,000,000 and 10,000,000." sqref="E23 E56 E51:E52" xr:uid="{41540D88-E56E-4C80-A4C0-D978AF95EF2B}"/>
  </dataValidations>
  <pageMargins left="0.7" right="0.7" top="0.75" bottom="0.75" header="0.3" footer="0.3"/>
  <pageSetup scale="84" orientation="portrait" r:id="rId1"/>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8484E-489C-4B8A-9FC6-9561900316C0}">
  <dimension ref="A7:J66"/>
  <sheetViews>
    <sheetView zoomScaleNormal="100" workbookViewId="0">
      <selection activeCell="M37" sqref="M37"/>
    </sheetView>
  </sheetViews>
  <sheetFormatPr defaultRowHeight="14.5" x14ac:dyDescent="0.35"/>
  <sheetData>
    <row r="7" spans="1:10" ht="14.5" customHeight="1" x14ac:dyDescent="0.35">
      <c r="A7" s="136" t="s">
        <v>165</v>
      </c>
      <c r="B7" s="136"/>
      <c r="C7" s="136"/>
      <c r="D7" s="136"/>
      <c r="E7" s="136"/>
      <c r="F7" s="136"/>
      <c r="G7" s="136"/>
      <c r="H7" s="136"/>
      <c r="I7" s="136"/>
      <c r="J7" s="136"/>
    </row>
    <row r="8" spans="1:10" x14ac:dyDescent="0.35">
      <c r="A8" s="136"/>
      <c r="B8" s="136"/>
      <c r="C8" s="136"/>
      <c r="D8" s="136"/>
      <c r="E8" s="136"/>
      <c r="F8" s="136"/>
      <c r="G8" s="136"/>
      <c r="H8" s="136"/>
      <c r="I8" s="136"/>
      <c r="J8" s="136"/>
    </row>
    <row r="9" spans="1:10" x14ac:dyDescent="0.35">
      <c r="A9" s="136"/>
      <c r="B9" s="136"/>
      <c r="C9" s="136"/>
      <c r="D9" s="136"/>
      <c r="E9" s="136"/>
      <c r="F9" s="136"/>
      <c r="G9" s="136"/>
      <c r="H9" s="136"/>
      <c r="I9" s="136"/>
      <c r="J9" s="136"/>
    </row>
    <row r="10" spans="1:10" x14ac:dyDescent="0.35">
      <c r="A10" s="136"/>
      <c r="B10" s="136"/>
      <c r="C10" s="136"/>
      <c r="D10" s="136"/>
      <c r="E10" s="136"/>
      <c r="F10" s="136"/>
      <c r="G10" s="136"/>
      <c r="H10" s="136"/>
      <c r="I10" s="136"/>
      <c r="J10" s="136"/>
    </row>
    <row r="11" spans="1:10" ht="11.5" customHeight="1" x14ac:dyDescent="0.35">
      <c r="A11" s="136"/>
      <c r="B11" s="136"/>
      <c r="C11" s="136"/>
      <c r="D11" s="136"/>
      <c r="E11" s="136"/>
      <c r="F11" s="136"/>
      <c r="G11" s="136"/>
      <c r="H11" s="136"/>
      <c r="I11" s="136"/>
      <c r="J11" s="136"/>
    </row>
    <row r="12" spans="1:10" ht="6.65" customHeight="1" x14ac:dyDescent="0.35"/>
    <row r="13" spans="1:10" ht="18.5" x14ac:dyDescent="0.35">
      <c r="A13" s="137" t="s">
        <v>117</v>
      </c>
      <c r="B13" s="137"/>
      <c r="C13" s="137"/>
      <c r="D13" s="137"/>
      <c r="E13" s="137"/>
      <c r="F13" s="137"/>
      <c r="G13" s="137"/>
      <c r="H13" s="137"/>
      <c r="I13" s="137"/>
      <c r="J13" s="137"/>
    </row>
    <row r="14" spans="1:10" ht="9.25" customHeight="1" x14ac:dyDescent="0.35"/>
    <row r="15" spans="1:10" ht="18.5" x14ac:dyDescent="0.35">
      <c r="A15" s="138" t="s">
        <v>29</v>
      </c>
      <c r="B15" s="138"/>
      <c r="C15" s="138"/>
      <c r="D15" s="139"/>
      <c r="E15" s="140"/>
      <c r="F15" s="140"/>
      <c r="G15" s="140"/>
      <c r="H15" s="140"/>
      <c r="I15" s="140"/>
      <c r="J15" s="141"/>
    </row>
    <row r="16" spans="1:10" ht="9.25" customHeight="1" x14ac:dyDescent="0.35">
      <c r="A16" s="2"/>
      <c r="B16" s="2"/>
      <c r="C16" s="2"/>
      <c r="D16" s="3"/>
      <c r="E16" s="3"/>
      <c r="F16" s="3"/>
    </row>
    <row r="17" spans="1:10" ht="15.5" x14ac:dyDescent="0.35">
      <c r="A17" s="142" t="s">
        <v>69</v>
      </c>
      <c r="B17" s="142"/>
      <c r="C17" s="142"/>
      <c r="D17" s="142"/>
      <c r="E17" s="142"/>
      <c r="F17" s="142"/>
      <c r="G17" s="142"/>
      <c r="H17" s="142"/>
      <c r="I17" s="142"/>
      <c r="J17" s="142"/>
    </row>
    <row r="18" spans="1:10" ht="9.25" customHeight="1" x14ac:dyDescent="0.35"/>
    <row r="19" spans="1:10" ht="15.5" x14ac:dyDescent="0.35">
      <c r="A19" s="135" t="s">
        <v>11</v>
      </c>
      <c r="B19" s="135"/>
      <c r="C19" s="135"/>
      <c r="D19" s="135"/>
      <c r="E19" s="135"/>
      <c r="F19" s="135"/>
      <c r="G19" s="135"/>
      <c r="H19" s="135"/>
      <c r="I19" s="135"/>
      <c r="J19" s="135"/>
    </row>
    <row r="20" spans="1:10" x14ac:dyDescent="0.35">
      <c r="A20" s="150" t="s">
        <v>118</v>
      </c>
      <c r="B20" s="150"/>
      <c r="C20" s="150"/>
      <c r="D20" s="150"/>
      <c r="E20" s="150"/>
      <c r="F20" s="150"/>
      <c r="G20" s="150"/>
      <c r="H20" s="184"/>
      <c r="I20" s="174" t="s">
        <v>119</v>
      </c>
      <c r="J20" s="174"/>
    </row>
    <row r="21" spans="1:10" x14ac:dyDescent="0.35">
      <c r="A21" s="4"/>
      <c r="B21" s="10" t="s">
        <v>83</v>
      </c>
      <c r="C21" s="5"/>
      <c r="D21" s="4"/>
      <c r="E21" s="5"/>
      <c r="F21" s="5"/>
      <c r="G21" s="5"/>
      <c r="H21" s="5"/>
      <c r="I21" s="175">
        <f>'Cash flow projection'!P20</f>
        <v>0</v>
      </c>
      <c r="J21" s="176"/>
    </row>
    <row r="22" spans="1:10" x14ac:dyDescent="0.35">
      <c r="A22" s="4"/>
      <c r="B22" s="10" t="s">
        <v>84</v>
      </c>
      <c r="C22" s="5"/>
      <c r="D22" s="4"/>
      <c r="E22" s="5"/>
      <c r="F22" s="5"/>
      <c r="G22" s="5"/>
      <c r="H22" s="5"/>
      <c r="I22" s="175">
        <f>'Cash flow projection'!P21</f>
        <v>0</v>
      </c>
      <c r="J22" s="176"/>
    </row>
    <row r="23" spans="1:10" x14ac:dyDescent="0.35">
      <c r="A23" s="4"/>
      <c r="B23" s="10" t="s">
        <v>85</v>
      </c>
      <c r="C23" s="5"/>
      <c r="D23" s="4"/>
      <c r="E23" s="5"/>
      <c r="F23" s="5"/>
      <c r="G23" s="5"/>
      <c r="H23" s="5"/>
      <c r="I23" s="175">
        <f>'Cash flow projection'!P22</f>
        <v>0</v>
      </c>
      <c r="J23" s="176"/>
    </row>
    <row r="24" spans="1:10" x14ac:dyDescent="0.35">
      <c r="A24" s="5"/>
      <c r="E24" s="5"/>
      <c r="F24" s="172" t="s">
        <v>123</v>
      </c>
      <c r="G24" s="172"/>
      <c r="H24" s="172"/>
      <c r="I24" s="173">
        <f>SUM(I21:J23)</f>
        <v>0</v>
      </c>
      <c r="J24" s="173"/>
    </row>
    <row r="25" spans="1:10" x14ac:dyDescent="0.35">
      <c r="A25" s="150" t="s">
        <v>120</v>
      </c>
      <c r="B25" s="150"/>
      <c r="C25" s="150"/>
      <c r="D25" s="150"/>
      <c r="E25" s="150"/>
      <c r="F25" s="150"/>
      <c r="G25" s="150"/>
      <c r="H25" s="184"/>
      <c r="I25" s="174" t="s">
        <v>119</v>
      </c>
      <c r="J25" s="174"/>
    </row>
    <row r="26" spans="1:10" x14ac:dyDescent="0.35">
      <c r="A26" s="10"/>
      <c r="B26" s="7" t="s">
        <v>121</v>
      </c>
      <c r="C26" s="5"/>
      <c r="D26" s="60"/>
      <c r="G26" s="5"/>
      <c r="H26" s="5"/>
      <c r="I26" s="177">
        <v>0</v>
      </c>
      <c r="J26" s="177"/>
    </row>
    <row r="27" spans="1:10" x14ac:dyDescent="0.35">
      <c r="A27" s="10"/>
      <c r="B27" s="10" t="s">
        <v>122</v>
      </c>
      <c r="C27" s="5"/>
      <c r="D27" s="60"/>
      <c r="G27" s="5"/>
      <c r="H27" s="5"/>
      <c r="I27" s="177">
        <v>0</v>
      </c>
      <c r="J27" s="177"/>
    </row>
    <row r="28" spans="1:10" x14ac:dyDescent="0.35">
      <c r="A28" s="10"/>
      <c r="B28" s="10" t="s">
        <v>55</v>
      </c>
      <c r="C28" s="5"/>
      <c r="D28" s="60"/>
      <c r="G28" s="5"/>
      <c r="H28" s="5"/>
      <c r="I28" s="177">
        <v>0</v>
      </c>
      <c r="J28" s="177"/>
    </row>
    <row r="29" spans="1:10" x14ac:dyDescent="0.35">
      <c r="A29" s="10"/>
      <c r="B29" s="10" t="s">
        <v>17</v>
      </c>
      <c r="C29" s="5"/>
      <c r="D29" s="5"/>
      <c r="G29" s="5"/>
      <c r="H29" s="5"/>
      <c r="I29" s="177">
        <v>0</v>
      </c>
      <c r="J29" s="177"/>
    </row>
    <row r="30" spans="1:10" x14ac:dyDescent="0.35">
      <c r="A30" s="10"/>
      <c r="B30" s="10" t="s">
        <v>17</v>
      </c>
      <c r="C30" s="5"/>
      <c r="D30" s="5"/>
      <c r="G30" s="5"/>
      <c r="H30" s="5"/>
      <c r="I30" s="178">
        <v>0</v>
      </c>
      <c r="J30" s="178"/>
    </row>
    <row r="31" spans="1:10" x14ac:dyDescent="0.35">
      <c r="A31" s="5"/>
      <c r="F31" s="172" t="s">
        <v>124</v>
      </c>
      <c r="G31" s="172"/>
      <c r="H31" s="172"/>
      <c r="I31" s="173">
        <f>SUM(I26:J30)</f>
        <v>0</v>
      </c>
      <c r="J31" s="173"/>
    </row>
    <row r="32" spans="1:10" x14ac:dyDescent="0.35">
      <c r="A32" s="2"/>
      <c r="F32" s="152" t="s">
        <v>18</v>
      </c>
      <c r="G32" s="152"/>
      <c r="H32" s="152"/>
      <c r="I32" s="179">
        <f>I24+I31</f>
        <v>0</v>
      </c>
      <c r="J32" s="179"/>
    </row>
    <row r="33" spans="1:10" ht="9.25" customHeight="1" x14ac:dyDescent="0.35">
      <c r="A33" s="2"/>
      <c r="B33" s="18"/>
      <c r="C33" s="13"/>
      <c r="D33" s="13"/>
      <c r="E33" s="14"/>
      <c r="F33" s="14"/>
    </row>
    <row r="34" spans="1:10" ht="15.5" x14ac:dyDescent="0.35">
      <c r="A34" s="135" t="s">
        <v>19</v>
      </c>
      <c r="B34" s="135"/>
      <c r="C34" s="135"/>
      <c r="D34" s="135"/>
      <c r="E34" s="135"/>
      <c r="F34" s="135"/>
      <c r="G34" s="135"/>
      <c r="H34" s="135"/>
      <c r="I34" s="135"/>
      <c r="J34" s="135"/>
    </row>
    <row r="35" spans="1:10" x14ac:dyDescent="0.35">
      <c r="A35" s="150" t="s">
        <v>125</v>
      </c>
      <c r="B35" s="150"/>
      <c r="C35" s="150"/>
      <c r="D35" s="150"/>
      <c r="E35" s="150"/>
      <c r="F35" s="150"/>
      <c r="G35" s="150"/>
      <c r="H35" s="184"/>
      <c r="I35" s="174" t="s">
        <v>119</v>
      </c>
      <c r="J35" s="174"/>
    </row>
    <row r="36" spans="1:10" x14ac:dyDescent="0.35">
      <c r="A36" s="15"/>
      <c r="B36" s="10" t="s">
        <v>126</v>
      </c>
      <c r="C36" s="5"/>
      <c r="D36" s="17"/>
      <c r="G36" s="5"/>
      <c r="H36" s="5"/>
      <c r="I36" s="177">
        <v>0</v>
      </c>
      <c r="J36" s="177"/>
    </row>
    <row r="37" spans="1:10" x14ac:dyDescent="0.35">
      <c r="A37" s="15"/>
      <c r="B37" s="10" t="s">
        <v>5</v>
      </c>
      <c r="C37" s="5"/>
      <c r="D37" s="17"/>
      <c r="G37" s="5"/>
      <c r="H37" s="5"/>
      <c r="I37" s="177">
        <v>0</v>
      </c>
      <c r="J37" s="177"/>
    </row>
    <row r="38" spans="1:10" x14ac:dyDescent="0.35">
      <c r="A38" s="15"/>
      <c r="B38" s="10" t="s">
        <v>97</v>
      </c>
      <c r="C38" s="5"/>
      <c r="D38" s="17"/>
      <c r="G38" s="5"/>
      <c r="H38" s="5"/>
      <c r="I38" s="177">
        <v>0</v>
      </c>
      <c r="J38" s="177"/>
    </row>
    <row r="39" spans="1:10" x14ac:dyDescent="0.35">
      <c r="A39" s="10"/>
      <c r="B39" s="10" t="s">
        <v>127</v>
      </c>
      <c r="C39" s="5"/>
      <c r="D39" s="5"/>
      <c r="G39" s="5"/>
      <c r="H39" s="5"/>
      <c r="I39" s="177">
        <v>0</v>
      </c>
      <c r="J39" s="177"/>
    </row>
    <row r="40" spans="1:10" x14ac:dyDescent="0.35">
      <c r="A40" s="10"/>
      <c r="B40" s="10" t="s">
        <v>128</v>
      </c>
      <c r="C40" s="5"/>
      <c r="D40" s="10"/>
      <c r="G40" s="5"/>
      <c r="H40" s="5"/>
      <c r="I40" s="177">
        <v>0</v>
      </c>
      <c r="J40" s="177"/>
    </row>
    <row r="41" spans="1:10" x14ac:dyDescent="0.35">
      <c r="A41" s="10"/>
      <c r="B41" s="10" t="s">
        <v>17</v>
      </c>
      <c r="C41" s="5"/>
      <c r="D41" s="10"/>
      <c r="G41" s="5"/>
      <c r="H41" s="5"/>
      <c r="I41" s="177">
        <v>0</v>
      </c>
      <c r="J41" s="177"/>
    </row>
    <row r="42" spans="1:10" x14ac:dyDescent="0.35">
      <c r="A42" s="10"/>
      <c r="B42" s="10" t="s">
        <v>17</v>
      </c>
      <c r="C42" s="5"/>
      <c r="D42" s="10"/>
      <c r="G42" s="5"/>
      <c r="H42" s="5"/>
      <c r="I42" s="178">
        <v>0</v>
      </c>
      <c r="J42" s="178"/>
    </row>
    <row r="43" spans="1:10" x14ac:dyDescent="0.35">
      <c r="A43" s="2"/>
      <c r="F43" s="172" t="s">
        <v>129</v>
      </c>
      <c r="G43" s="172"/>
      <c r="H43" s="172"/>
      <c r="I43" s="173">
        <f>SUM(I36:J42)</f>
        <v>0</v>
      </c>
      <c r="J43" s="173"/>
    </row>
    <row r="44" spans="1:10" x14ac:dyDescent="0.35">
      <c r="A44" s="150" t="s">
        <v>130</v>
      </c>
      <c r="B44" s="150"/>
      <c r="C44" s="150"/>
      <c r="D44" s="150"/>
      <c r="E44" s="150"/>
      <c r="F44" s="150"/>
      <c r="G44" s="150"/>
      <c r="H44" s="184"/>
      <c r="I44" s="174" t="s">
        <v>119</v>
      </c>
      <c r="J44" s="174"/>
    </row>
    <row r="45" spans="1:10" x14ac:dyDescent="0.35">
      <c r="A45" s="10"/>
      <c r="B45" s="10" t="s">
        <v>131</v>
      </c>
      <c r="C45" s="5"/>
      <c r="D45" s="5"/>
      <c r="G45" s="5"/>
      <c r="H45" s="5"/>
      <c r="I45" s="177">
        <v>0</v>
      </c>
      <c r="J45" s="177"/>
    </row>
    <row r="46" spans="1:10" x14ac:dyDescent="0.35">
      <c r="A46" s="10"/>
      <c r="B46" s="10" t="s">
        <v>132</v>
      </c>
      <c r="C46" s="5"/>
      <c r="D46" s="5"/>
      <c r="G46" s="5"/>
      <c r="H46" s="5"/>
      <c r="I46" s="177">
        <v>0</v>
      </c>
      <c r="J46" s="177"/>
    </row>
    <row r="47" spans="1:10" x14ac:dyDescent="0.35">
      <c r="A47" s="10"/>
      <c r="B47" s="10" t="s">
        <v>133</v>
      </c>
      <c r="C47" s="5"/>
      <c r="D47" s="5"/>
      <c r="G47" s="5"/>
      <c r="H47" s="5"/>
      <c r="I47" s="177">
        <v>0</v>
      </c>
      <c r="J47" s="177"/>
    </row>
    <row r="48" spans="1:10" x14ac:dyDescent="0.35">
      <c r="A48" s="10"/>
      <c r="B48" s="10" t="s">
        <v>134</v>
      </c>
      <c r="C48" s="5"/>
      <c r="D48" s="5"/>
      <c r="G48" s="5"/>
      <c r="H48" s="5"/>
      <c r="I48" s="177">
        <v>0</v>
      </c>
      <c r="J48" s="177"/>
    </row>
    <row r="49" spans="1:10" x14ac:dyDescent="0.35">
      <c r="A49" s="10"/>
      <c r="B49" s="10" t="s">
        <v>17</v>
      </c>
      <c r="C49" s="5"/>
      <c r="D49" s="5"/>
      <c r="G49" s="5"/>
      <c r="H49" s="5"/>
      <c r="I49" s="177">
        <v>0</v>
      </c>
      <c r="J49" s="177"/>
    </row>
    <row r="50" spans="1:10" x14ac:dyDescent="0.35">
      <c r="A50" s="10"/>
      <c r="B50" s="10" t="s">
        <v>17</v>
      </c>
      <c r="C50" s="5"/>
      <c r="D50" s="5"/>
      <c r="G50" s="5"/>
      <c r="H50" s="5"/>
      <c r="I50" s="178">
        <v>0</v>
      </c>
      <c r="J50" s="178"/>
    </row>
    <row r="51" spans="1:10" x14ac:dyDescent="0.35">
      <c r="A51" s="5"/>
      <c r="F51" s="172" t="s">
        <v>135</v>
      </c>
      <c r="G51" s="172"/>
      <c r="H51" s="172"/>
      <c r="I51" s="173">
        <f>SUM(I45:J50)</f>
        <v>0</v>
      </c>
      <c r="J51" s="173"/>
    </row>
    <row r="52" spans="1:10" x14ac:dyDescent="0.35">
      <c r="A52" s="2"/>
      <c r="F52" s="152" t="s">
        <v>25</v>
      </c>
      <c r="G52" s="152"/>
      <c r="H52" s="152"/>
      <c r="I52" s="182">
        <f>I43+I51</f>
        <v>0</v>
      </c>
      <c r="J52" s="182"/>
    </row>
    <row r="53" spans="1:10" ht="9.25" customHeight="1" x14ac:dyDescent="0.35">
      <c r="A53" s="2"/>
      <c r="B53" s="19"/>
      <c r="C53" s="19"/>
      <c r="D53" s="2"/>
      <c r="E53" s="20"/>
      <c r="F53" s="20"/>
    </row>
    <row r="54" spans="1:10" ht="15.5" x14ac:dyDescent="0.35">
      <c r="A54" s="135" t="s">
        <v>136</v>
      </c>
      <c r="B54" s="135"/>
      <c r="C54" s="135"/>
      <c r="D54" s="135"/>
      <c r="E54" s="135"/>
      <c r="F54" s="135"/>
      <c r="G54" s="135"/>
      <c r="H54" s="135"/>
      <c r="I54" s="135"/>
      <c r="J54" s="135"/>
    </row>
    <row r="55" spans="1:10" x14ac:dyDescent="0.35">
      <c r="A55" s="15" t="s">
        <v>137</v>
      </c>
      <c r="B55" s="16"/>
      <c r="C55" s="5"/>
      <c r="D55" s="17"/>
      <c r="G55" s="5"/>
      <c r="H55" s="5"/>
      <c r="I55" s="174" t="s">
        <v>119</v>
      </c>
      <c r="J55" s="174"/>
    </row>
    <row r="56" spans="1:10" x14ac:dyDescent="0.35">
      <c r="A56" s="15"/>
      <c r="B56" s="10" t="s">
        <v>138</v>
      </c>
      <c r="C56" s="5"/>
      <c r="D56" s="17"/>
      <c r="G56" s="5"/>
      <c r="H56" s="5"/>
      <c r="I56" s="177">
        <v>0</v>
      </c>
      <c r="J56" s="177"/>
    </row>
    <row r="57" spans="1:10" x14ac:dyDescent="0.35">
      <c r="A57" s="10"/>
      <c r="B57" s="10" t="s">
        <v>17</v>
      </c>
      <c r="C57" s="5"/>
      <c r="D57" s="5"/>
      <c r="G57" s="5"/>
      <c r="H57" s="5"/>
      <c r="I57" s="177">
        <v>0</v>
      </c>
      <c r="J57" s="177"/>
    </row>
    <row r="58" spans="1:10" x14ac:dyDescent="0.35">
      <c r="A58" s="10"/>
      <c r="B58" s="10" t="s">
        <v>17</v>
      </c>
      <c r="C58" s="5"/>
      <c r="D58" s="5"/>
      <c r="G58" s="5"/>
      <c r="H58" s="5"/>
      <c r="I58" s="177">
        <v>0</v>
      </c>
      <c r="J58" s="177"/>
    </row>
    <row r="59" spans="1:10" x14ac:dyDescent="0.35">
      <c r="A59" s="2"/>
      <c r="E59" s="152" t="s">
        <v>139</v>
      </c>
      <c r="F59" s="152"/>
      <c r="G59" s="152"/>
      <c r="H59" s="185"/>
      <c r="I59" s="186">
        <f>SUM(I56:J58)</f>
        <v>0</v>
      </c>
      <c r="J59" s="186"/>
    </row>
    <row r="60" spans="1:10" ht="9.25" customHeight="1" x14ac:dyDescent="0.35">
      <c r="A60" s="2"/>
      <c r="B60" s="19"/>
      <c r="C60" s="13"/>
      <c r="D60" s="13"/>
      <c r="E60" s="88"/>
      <c r="F60" s="88"/>
    </row>
    <row r="61" spans="1:10" x14ac:dyDescent="0.35">
      <c r="A61" s="152" t="s">
        <v>140</v>
      </c>
      <c r="B61" s="152"/>
      <c r="C61" s="152"/>
      <c r="D61" s="152"/>
      <c r="E61" s="152"/>
      <c r="F61" s="152"/>
      <c r="G61" s="152"/>
      <c r="H61" s="185"/>
      <c r="I61" s="182">
        <f>I52+I59</f>
        <v>0</v>
      </c>
      <c r="J61" s="182"/>
    </row>
    <row r="62" spans="1:10" ht="9.25" customHeight="1" x14ac:dyDescent="0.35">
      <c r="A62" s="2"/>
      <c r="B62" s="2"/>
      <c r="C62" s="2"/>
      <c r="D62" s="2"/>
      <c r="E62" s="20"/>
      <c r="F62" s="20"/>
    </row>
    <row r="63" spans="1:10" ht="15.5" x14ac:dyDescent="0.35">
      <c r="A63" s="2"/>
      <c r="F63" s="180" t="s">
        <v>141</v>
      </c>
      <c r="G63" s="180"/>
      <c r="H63" s="181"/>
      <c r="I63" s="183" t="e">
        <f>(+I52-I48)/I61</f>
        <v>#DIV/0!</v>
      </c>
      <c r="J63" s="183"/>
    </row>
    <row r="64" spans="1:10" ht="15.5" x14ac:dyDescent="0.35">
      <c r="A64" s="2"/>
      <c r="E64" s="180" t="s">
        <v>142</v>
      </c>
      <c r="F64" s="180"/>
      <c r="G64" s="180"/>
      <c r="H64" s="181"/>
      <c r="I64" s="183" t="e">
        <f>(I59+I48)/I61</f>
        <v>#DIV/0!</v>
      </c>
      <c r="J64" s="183"/>
    </row>
    <row r="65" spans="1:6" x14ac:dyDescent="0.35">
      <c r="A65" s="2"/>
      <c r="B65" s="2"/>
      <c r="C65" s="2"/>
      <c r="D65" s="2"/>
      <c r="E65" s="20"/>
      <c r="F65" s="20"/>
    </row>
    <row r="66" spans="1:6" x14ac:dyDescent="0.35">
      <c r="A66" s="2"/>
      <c r="B66" s="2"/>
      <c r="C66" s="2"/>
      <c r="D66" s="2"/>
      <c r="E66" s="2"/>
      <c r="F66" s="2"/>
    </row>
  </sheetData>
  <mergeCells count="61">
    <mergeCell ref="E64:H64"/>
    <mergeCell ref="I63:J63"/>
    <mergeCell ref="I64:J64"/>
    <mergeCell ref="A19:J19"/>
    <mergeCell ref="A20:H20"/>
    <mergeCell ref="A25:H25"/>
    <mergeCell ref="A34:J34"/>
    <mergeCell ref="A35:H35"/>
    <mergeCell ref="A44:H44"/>
    <mergeCell ref="A54:J54"/>
    <mergeCell ref="E59:H59"/>
    <mergeCell ref="I57:J57"/>
    <mergeCell ref="I58:J58"/>
    <mergeCell ref="I59:J59"/>
    <mergeCell ref="I61:J61"/>
    <mergeCell ref="A61:H61"/>
    <mergeCell ref="F63:H63"/>
    <mergeCell ref="F52:H52"/>
    <mergeCell ref="I52:J52"/>
    <mergeCell ref="I55:J55"/>
    <mergeCell ref="I56:J56"/>
    <mergeCell ref="I49:J49"/>
    <mergeCell ref="I50:J50"/>
    <mergeCell ref="F51:H51"/>
    <mergeCell ref="I51:J51"/>
    <mergeCell ref="I44:J44"/>
    <mergeCell ref="I45:J45"/>
    <mergeCell ref="I46:J46"/>
    <mergeCell ref="I47:J47"/>
    <mergeCell ref="I48:J48"/>
    <mergeCell ref="I42:J42"/>
    <mergeCell ref="F43:H43"/>
    <mergeCell ref="I43:J43"/>
    <mergeCell ref="I38:J38"/>
    <mergeCell ref="I39:J39"/>
    <mergeCell ref="I40:J40"/>
    <mergeCell ref="I41:J41"/>
    <mergeCell ref="F32:H32"/>
    <mergeCell ref="I32:J32"/>
    <mergeCell ref="I35:J35"/>
    <mergeCell ref="I36:J36"/>
    <mergeCell ref="I37:J37"/>
    <mergeCell ref="I29:J29"/>
    <mergeCell ref="I30:J30"/>
    <mergeCell ref="F31:H31"/>
    <mergeCell ref="I31:J31"/>
    <mergeCell ref="I25:J25"/>
    <mergeCell ref="I26:J26"/>
    <mergeCell ref="I27:J27"/>
    <mergeCell ref="I28:J28"/>
    <mergeCell ref="F24:H24"/>
    <mergeCell ref="I24:J24"/>
    <mergeCell ref="I20:J20"/>
    <mergeCell ref="I21:J21"/>
    <mergeCell ref="I22:J22"/>
    <mergeCell ref="I23:J23"/>
    <mergeCell ref="A7:J11"/>
    <mergeCell ref="A13:J13"/>
    <mergeCell ref="A15:C15"/>
    <mergeCell ref="D15:J15"/>
    <mergeCell ref="A17:J17"/>
  </mergeCells>
  <dataValidations count="1">
    <dataValidation type="decimal" allowBlank="1" showInputMessage="1" showErrorMessage="1" error="Please enter an amount between -10,000,000 and 10,000,000." sqref="E33 I29:I32 I39:I43 I51:I52 E53:F53 I57:I59 E60 I61 I63:I64 E62:F62 E65:F65 I24" xr:uid="{28F41A03-4FEC-4F5E-83BF-136C1BDF7E76}">
      <formula1>-10000000</formula1>
      <formula2>10000000</formula2>
    </dataValidation>
  </dataValidations>
  <pageMargins left="0.7" right="0.7" top="0.75" bottom="0.75" header="0.3" footer="0.3"/>
  <pageSetup paperSize="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1DF40-7961-4B85-A7BB-7478E8F85957}">
  <dimension ref="A7:K27"/>
  <sheetViews>
    <sheetView zoomScaleNormal="100" workbookViewId="0">
      <selection activeCell="D11" sqref="D11:J11"/>
    </sheetView>
  </sheetViews>
  <sheetFormatPr defaultRowHeight="14.5" x14ac:dyDescent="0.35"/>
  <sheetData>
    <row r="7" spans="1:11" ht="14.5" customHeight="1" x14ac:dyDescent="0.35">
      <c r="A7" s="136" t="s">
        <v>166</v>
      </c>
      <c r="B7" s="136"/>
      <c r="C7" s="136"/>
      <c r="D7" s="136"/>
      <c r="E7" s="136"/>
      <c r="F7" s="136"/>
      <c r="G7" s="136"/>
      <c r="H7" s="136"/>
      <c r="I7" s="136"/>
      <c r="J7" s="136"/>
    </row>
    <row r="8" spans="1:11" ht="18.5" customHeight="1" x14ac:dyDescent="0.35">
      <c r="A8" s="136"/>
      <c r="B8" s="136"/>
      <c r="C8" s="136"/>
      <c r="D8" s="136"/>
      <c r="E8" s="136"/>
      <c r="F8" s="136"/>
      <c r="G8" s="136"/>
      <c r="H8" s="136"/>
      <c r="I8" s="136"/>
      <c r="J8" s="136"/>
    </row>
    <row r="9" spans="1:11" ht="18.5" x14ac:dyDescent="0.35">
      <c r="A9" s="137" t="s">
        <v>143</v>
      </c>
      <c r="B9" s="137"/>
      <c r="C9" s="137"/>
      <c r="D9" s="137"/>
      <c r="E9" s="137"/>
      <c r="F9" s="137"/>
      <c r="G9" s="137"/>
      <c r="H9" s="137"/>
      <c r="I9" s="137"/>
      <c r="J9" s="137"/>
    </row>
    <row r="10" spans="1:11" ht="9.25" customHeight="1" x14ac:dyDescent="0.35"/>
    <row r="11" spans="1:11" ht="18.5" x14ac:dyDescent="0.35">
      <c r="A11" s="138" t="s">
        <v>29</v>
      </c>
      <c r="B11" s="138"/>
      <c r="C11" s="138"/>
      <c r="D11" s="139"/>
      <c r="E11" s="140"/>
      <c r="F11" s="140"/>
      <c r="G11" s="140"/>
      <c r="H11" s="140"/>
      <c r="I11" s="140"/>
      <c r="J11" s="141"/>
    </row>
    <row r="12" spans="1:11" ht="9.25" customHeight="1" x14ac:dyDescent="0.35">
      <c r="A12" s="2"/>
      <c r="B12" s="2"/>
      <c r="C12" s="2"/>
      <c r="D12" s="3"/>
      <c r="E12" s="3"/>
      <c r="F12" s="3"/>
    </row>
    <row r="13" spans="1:11" ht="15.5" x14ac:dyDescent="0.35">
      <c r="A13" s="142" t="s">
        <v>10</v>
      </c>
      <c r="B13" s="142"/>
      <c r="C13" s="142"/>
      <c r="D13" s="142"/>
      <c r="E13" s="142"/>
      <c r="F13" s="142"/>
      <c r="G13" s="142"/>
      <c r="H13" s="142"/>
      <c r="I13" s="142"/>
      <c r="J13" s="142"/>
    </row>
    <row r="14" spans="1:11" ht="9.25" customHeight="1" x14ac:dyDescent="0.35"/>
    <row r="15" spans="1:11" ht="15.5" x14ac:dyDescent="0.35">
      <c r="A15" s="157" t="s">
        <v>144</v>
      </c>
      <c r="B15" s="157"/>
      <c r="C15" s="157"/>
      <c r="D15" s="157"/>
      <c r="E15" s="157"/>
      <c r="F15" s="157"/>
      <c r="G15" s="157"/>
      <c r="H15" s="157"/>
      <c r="I15" s="157"/>
      <c r="J15" s="157"/>
    </row>
    <row r="16" spans="1:11" x14ac:dyDescent="0.35">
      <c r="A16" s="23" t="s">
        <v>145</v>
      </c>
      <c r="B16" s="23"/>
      <c r="C16" s="89"/>
      <c r="D16" s="188"/>
      <c r="E16" s="188"/>
      <c r="F16" s="188"/>
      <c r="G16" s="188"/>
      <c r="H16" s="188"/>
      <c r="I16" s="188"/>
      <c r="J16" s="188"/>
      <c r="K16" s="5"/>
    </row>
    <row r="17" spans="1:11" x14ac:dyDescent="0.35">
      <c r="A17" s="23" t="s">
        <v>6</v>
      </c>
      <c r="B17" s="5"/>
      <c r="C17" s="5"/>
      <c r="D17" s="189"/>
      <c r="E17" s="189"/>
      <c r="F17" s="189"/>
      <c r="G17" s="5"/>
      <c r="H17" s="5"/>
      <c r="I17" s="5"/>
      <c r="J17" s="5"/>
      <c r="K17" s="5"/>
    </row>
    <row r="18" spans="1:11" x14ac:dyDescent="0.35">
      <c r="A18" s="158" t="s">
        <v>7</v>
      </c>
      <c r="B18" s="158"/>
      <c r="C18" s="158"/>
      <c r="D18" s="158"/>
      <c r="E18" s="158"/>
      <c r="F18" s="158"/>
      <c r="G18" s="158"/>
      <c r="H18" s="190">
        <f>'Cash flow projection'!P65</f>
        <v>0</v>
      </c>
      <c r="I18" s="190"/>
      <c r="J18" s="190"/>
      <c r="K18" s="5"/>
    </row>
    <row r="19" spans="1:11" x14ac:dyDescent="0.35">
      <c r="A19" s="24" t="s">
        <v>146</v>
      </c>
      <c r="B19" s="5"/>
      <c r="C19" s="28"/>
      <c r="D19" s="28"/>
      <c r="E19" s="91"/>
      <c r="G19" s="5"/>
      <c r="H19" s="193">
        <v>0</v>
      </c>
      <c r="I19" s="193"/>
      <c r="J19" s="193"/>
      <c r="K19" s="5"/>
    </row>
    <row r="20" spans="1:11" x14ac:dyDescent="0.35">
      <c r="A20" s="24" t="s">
        <v>147</v>
      </c>
      <c r="B20" s="5"/>
      <c r="C20" s="28"/>
      <c r="D20" s="28"/>
      <c r="E20" s="91"/>
      <c r="G20" s="5"/>
      <c r="H20" s="193">
        <v>0</v>
      </c>
      <c r="I20" s="193"/>
      <c r="J20" s="193"/>
      <c r="K20" s="5"/>
    </row>
    <row r="21" spans="1:11" x14ac:dyDescent="0.35">
      <c r="B21" s="5"/>
      <c r="C21" s="28"/>
      <c r="D21" s="28"/>
      <c r="E21" s="159" t="s">
        <v>148</v>
      </c>
      <c r="F21" s="159"/>
      <c r="G21" s="160"/>
      <c r="H21" s="187">
        <f>H18+H19+H20</f>
        <v>0</v>
      </c>
      <c r="I21" s="187"/>
      <c r="J21" s="187"/>
      <c r="K21" s="5"/>
    </row>
    <row r="22" spans="1:11" x14ac:dyDescent="0.35">
      <c r="A22" s="24" t="s">
        <v>149</v>
      </c>
      <c r="B22" s="5"/>
      <c r="C22" s="90"/>
      <c r="D22" s="90"/>
      <c r="E22" s="90"/>
      <c r="G22" s="5"/>
      <c r="H22" s="194">
        <v>0</v>
      </c>
      <c r="I22" s="194"/>
      <c r="J22" s="194"/>
      <c r="K22" s="5"/>
    </row>
    <row r="23" spans="1:11" x14ac:dyDescent="0.35">
      <c r="A23" s="24" t="s">
        <v>150</v>
      </c>
      <c r="B23" s="5"/>
      <c r="C23" s="89"/>
      <c r="D23" s="89"/>
      <c r="E23" s="89"/>
      <c r="G23" s="5"/>
      <c r="H23" s="191">
        <f>'Income Statement (3years)'!C57</f>
        <v>0</v>
      </c>
      <c r="I23" s="191"/>
      <c r="J23" s="191"/>
      <c r="K23" s="5"/>
    </row>
    <row r="24" spans="1:11" x14ac:dyDescent="0.35">
      <c r="A24" s="23" t="s">
        <v>145</v>
      </c>
      <c r="B24" s="5"/>
      <c r="C24" s="5"/>
      <c r="D24" s="5"/>
      <c r="E24" s="5"/>
      <c r="G24" s="5"/>
      <c r="H24" s="192">
        <f>H21-H22-H23</f>
        <v>0</v>
      </c>
      <c r="I24" s="192"/>
      <c r="J24" s="192"/>
      <c r="K24" s="5"/>
    </row>
    <row r="25" spans="1:11" x14ac:dyDescent="0.35">
      <c r="A25" s="5"/>
      <c r="B25" s="5"/>
      <c r="C25" s="5"/>
      <c r="D25" s="5"/>
      <c r="E25" s="5"/>
      <c r="F25" s="5"/>
      <c r="G25" s="5"/>
      <c r="H25" s="5"/>
      <c r="I25" s="5"/>
      <c r="J25" s="5"/>
      <c r="K25" s="5"/>
    </row>
    <row r="26" spans="1:11" x14ac:dyDescent="0.35">
      <c r="A26" s="5"/>
      <c r="B26" s="5"/>
      <c r="C26" s="5"/>
      <c r="D26" s="5"/>
      <c r="E26" s="5"/>
      <c r="F26" s="5"/>
      <c r="G26" s="5"/>
      <c r="H26" s="5"/>
      <c r="I26" s="5"/>
      <c r="J26" s="5"/>
      <c r="K26" s="5"/>
    </row>
    <row r="27" spans="1:11" x14ac:dyDescent="0.35">
      <c r="A27" s="5"/>
      <c r="B27" s="5"/>
      <c r="C27" s="5"/>
      <c r="D27" s="5"/>
      <c r="E27" s="5"/>
      <c r="F27" s="5"/>
      <c r="G27" s="5"/>
      <c r="H27" s="5"/>
      <c r="I27" s="5"/>
      <c r="J27" s="5"/>
      <c r="K27" s="5"/>
    </row>
  </sheetData>
  <mergeCells count="17">
    <mergeCell ref="H23:J23"/>
    <mergeCell ref="H24:J24"/>
    <mergeCell ref="H19:J19"/>
    <mergeCell ref="H20:J20"/>
    <mergeCell ref="H22:J22"/>
    <mergeCell ref="E21:G21"/>
    <mergeCell ref="A7:J8"/>
    <mergeCell ref="A9:J9"/>
    <mergeCell ref="A11:C11"/>
    <mergeCell ref="D11:J11"/>
    <mergeCell ref="A13:J13"/>
    <mergeCell ref="H21:J21"/>
    <mergeCell ref="A18:G18"/>
    <mergeCell ref="D16:J16"/>
    <mergeCell ref="D17:F17"/>
    <mergeCell ref="A15:J15"/>
    <mergeCell ref="H18:J18"/>
  </mergeCells>
  <conditionalFormatting sqref="E19:E23">
    <cfRule type="expression" dxfId="0" priority="1" stopIfTrue="1">
      <formula>E19&lt;0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BBD1-D02B-4E8C-905F-E5C0ACFCF599}">
  <dimension ref="A7:H68"/>
  <sheetViews>
    <sheetView zoomScaleNormal="100" workbookViewId="0">
      <selection activeCell="D14" sqref="D14:H14"/>
    </sheetView>
  </sheetViews>
  <sheetFormatPr defaultRowHeight="14.5" x14ac:dyDescent="0.35"/>
  <cols>
    <col min="6" max="6" width="13.54296875" customWidth="1"/>
    <col min="7" max="7" width="20.453125" customWidth="1"/>
    <col min="8" max="8" width="13.54296875" customWidth="1"/>
  </cols>
  <sheetData>
    <row r="7" spans="1:8" ht="14.5" customHeight="1" x14ac:dyDescent="0.35">
      <c r="A7" s="136" t="s">
        <v>167</v>
      </c>
      <c r="B7" s="136"/>
      <c r="C7" s="136"/>
      <c r="D7" s="136"/>
      <c r="E7" s="136"/>
      <c r="F7" s="136"/>
      <c r="G7" s="136"/>
      <c r="H7" s="136"/>
    </row>
    <row r="8" spans="1:8" x14ac:dyDescent="0.35">
      <c r="A8" s="136"/>
      <c r="B8" s="136"/>
      <c r="C8" s="136"/>
      <c r="D8" s="136"/>
      <c r="E8" s="136"/>
      <c r="F8" s="136"/>
      <c r="G8" s="136"/>
      <c r="H8" s="136"/>
    </row>
    <row r="9" spans="1:8" x14ac:dyDescent="0.35">
      <c r="A9" s="136"/>
      <c r="B9" s="136"/>
      <c r="C9" s="136"/>
      <c r="D9" s="136"/>
      <c r="E9" s="136"/>
      <c r="F9" s="136"/>
      <c r="G9" s="136"/>
      <c r="H9" s="136"/>
    </row>
    <row r="10" spans="1:8" x14ac:dyDescent="0.35">
      <c r="A10" s="136"/>
      <c r="B10" s="136"/>
      <c r="C10" s="136"/>
      <c r="D10" s="136"/>
      <c r="E10" s="136"/>
      <c r="F10" s="136"/>
      <c r="G10" s="136"/>
      <c r="H10" s="136"/>
    </row>
    <row r="11" spans="1:8" ht="16" customHeight="1" x14ac:dyDescent="0.35">
      <c r="A11" s="136"/>
      <c r="B11" s="136"/>
      <c r="C11" s="136"/>
      <c r="D11" s="136"/>
      <c r="E11" s="136"/>
      <c r="F11" s="136"/>
      <c r="G11" s="136"/>
      <c r="H11" s="136"/>
    </row>
    <row r="12" spans="1:8" ht="18.5" x14ac:dyDescent="0.35">
      <c r="A12" s="137" t="s">
        <v>151</v>
      </c>
      <c r="B12" s="137"/>
      <c r="C12" s="137"/>
      <c r="D12" s="137"/>
      <c r="E12" s="137"/>
      <c r="F12" s="137"/>
      <c r="G12" s="137"/>
      <c r="H12" s="137"/>
    </row>
    <row r="13" spans="1:8" ht="9.25" customHeight="1" x14ac:dyDescent="0.35"/>
    <row r="14" spans="1:8" ht="18.5" x14ac:dyDescent="0.35">
      <c r="A14" s="138" t="s">
        <v>29</v>
      </c>
      <c r="B14" s="138"/>
      <c r="C14" s="138"/>
      <c r="D14" s="139"/>
      <c r="E14" s="140"/>
      <c r="F14" s="140"/>
      <c r="G14" s="140"/>
      <c r="H14" s="141"/>
    </row>
    <row r="15" spans="1:8" ht="9.25" customHeight="1" x14ac:dyDescent="0.35">
      <c r="A15" s="2"/>
      <c r="B15" s="2"/>
      <c r="C15" s="2"/>
      <c r="D15" s="3"/>
      <c r="E15" s="3"/>
    </row>
    <row r="16" spans="1:8" ht="15.5" x14ac:dyDescent="0.35">
      <c r="A16" s="142" t="s">
        <v>10</v>
      </c>
      <c r="B16" s="142"/>
      <c r="C16" s="142"/>
      <c r="D16" s="142"/>
      <c r="E16" s="142"/>
      <c r="F16" s="142"/>
      <c r="G16" s="142"/>
      <c r="H16" s="142"/>
    </row>
    <row r="17" spans="1:8" ht="9.25" customHeight="1" x14ac:dyDescent="0.35"/>
    <row r="18" spans="1:8" ht="15.5" x14ac:dyDescent="0.35">
      <c r="A18" s="196" t="s">
        <v>152</v>
      </c>
      <c r="B18" s="196"/>
      <c r="C18" s="196"/>
      <c r="D18" s="196"/>
      <c r="E18" s="196"/>
      <c r="G18" s="94"/>
      <c r="H18" s="111">
        <f>'Cash flow projection'!C17</f>
        <v>0</v>
      </c>
    </row>
    <row r="19" spans="1:8" ht="9.25" customHeight="1" x14ac:dyDescent="0.35">
      <c r="A19" s="92"/>
      <c r="B19" s="93"/>
      <c r="C19" s="94"/>
      <c r="D19" s="95"/>
    </row>
    <row r="20" spans="1:8" ht="15.5" x14ac:dyDescent="0.35">
      <c r="A20" s="196" t="s">
        <v>70</v>
      </c>
      <c r="B20" s="196"/>
      <c r="C20" s="196"/>
      <c r="D20" s="196"/>
      <c r="E20" s="196"/>
      <c r="F20" s="96" t="s">
        <v>153</v>
      </c>
      <c r="G20" s="97" t="s">
        <v>154</v>
      </c>
      <c r="H20" s="98" t="s">
        <v>155</v>
      </c>
    </row>
    <row r="21" spans="1:8" x14ac:dyDescent="0.35">
      <c r="A21" s="19"/>
      <c r="B21" s="10" t="s">
        <v>83</v>
      </c>
      <c r="C21" s="5"/>
      <c r="D21" s="5"/>
      <c r="E21" s="5"/>
      <c r="F21" s="116">
        <f>'Cash flow projection'!P20</f>
        <v>0</v>
      </c>
      <c r="G21" s="130">
        <v>0</v>
      </c>
      <c r="H21" s="130">
        <v>0</v>
      </c>
    </row>
    <row r="22" spans="1:8" x14ac:dyDescent="0.35">
      <c r="A22" s="19"/>
      <c r="B22" s="10" t="s">
        <v>84</v>
      </c>
      <c r="C22" s="5"/>
      <c r="D22" s="5"/>
      <c r="E22" s="5"/>
      <c r="F22" s="116">
        <f>'Cash flow projection'!P21</f>
        <v>0</v>
      </c>
      <c r="G22" s="130">
        <v>0</v>
      </c>
      <c r="H22" s="130">
        <v>0</v>
      </c>
    </row>
    <row r="23" spans="1:8" x14ac:dyDescent="0.35">
      <c r="A23" s="19"/>
      <c r="B23" s="10" t="s">
        <v>85</v>
      </c>
      <c r="C23" s="5"/>
      <c r="D23" s="5"/>
      <c r="E23" s="5"/>
      <c r="F23" s="116">
        <f>'Cash flow projection'!P22</f>
        <v>0</v>
      </c>
      <c r="G23" s="131">
        <v>0</v>
      </c>
      <c r="H23" s="130">
        <v>0</v>
      </c>
    </row>
    <row r="24" spans="1:8" x14ac:dyDescent="0.35">
      <c r="A24" s="39"/>
      <c r="C24" s="152" t="s">
        <v>86</v>
      </c>
      <c r="D24" s="152"/>
      <c r="E24" s="197"/>
      <c r="F24" s="50">
        <f>SUM(F21:F23)+H18</f>
        <v>0</v>
      </c>
      <c r="G24" s="50">
        <f>SUM(G21:G23)+H18</f>
        <v>0</v>
      </c>
      <c r="H24" s="99">
        <f>SUM(H21:H23)+H18</f>
        <v>0</v>
      </c>
    </row>
    <row r="25" spans="1:8" ht="9.25" customHeight="1" x14ac:dyDescent="0.35">
      <c r="A25" s="19"/>
      <c r="B25" s="19"/>
      <c r="C25" s="3"/>
      <c r="D25" s="3"/>
    </row>
    <row r="26" spans="1:8" ht="15.5" x14ac:dyDescent="0.35">
      <c r="A26" s="196" t="s">
        <v>87</v>
      </c>
      <c r="B26" s="196"/>
      <c r="C26" s="196"/>
      <c r="D26" s="196"/>
      <c r="E26" s="196"/>
      <c r="F26" s="96" t="s">
        <v>153</v>
      </c>
      <c r="G26" s="97" t="s">
        <v>154</v>
      </c>
      <c r="H26" s="98" t="s">
        <v>155</v>
      </c>
    </row>
    <row r="27" spans="1:8" x14ac:dyDescent="0.35">
      <c r="A27" s="150" t="s">
        <v>48</v>
      </c>
      <c r="B27" s="150"/>
      <c r="C27" s="150"/>
      <c r="D27" s="150"/>
      <c r="E27" s="150"/>
      <c r="F27" s="150"/>
      <c r="G27" s="150"/>
      <c r="H27" s="150"/>
    </row>
    <row r="28" spans="1:8" x14ac:dyDescent="0.35">
      <c r="A28" s="10"/>
      <c r="B28" s="10" t="s">
        <v>49</v>
      </c>
      <c r="C28" s="5"/>
      <c r="D28" s="5"/>
      <c r="E28" s="5"/>
      <c r="F28" s="53">
        <f>'Cash flow projection'!P27</f>
        <v>0</v>
      </c>
      <c r="G28" s="131">
        <v>0</v>
      </c>
      <c r="H28" s="130">
        <v>0</v>
      </c>
    </row>
    <row r="29" spans="1:8" x14ac:dyDescent="0.35">
      <c r="A29" s="10"/>
      <c r="B29" s="10" t="s">
        <v>50</v>
      </c>
      <c r="C29" s="5"/>
      <c r="D29" s="5"/>
      <c r="E29" s="5"/>
      <c r="F29" s="53">
        <f>'Cash flow projection'!P28</f>
        <v>0</v>
      </c>
      <c r="G29" s="131">
        <v>0</v>
      </c>
      <c r="H29" s="130">
        <v>0</v>
      </c>
    </row>
    <row r="30" spans="1:8" x14ac:dyDescent="0.35">
      <c r="A30" s="10"/>
      <c r="B30" s="10" t="s">
        <v>51</v>
      </c>
      <c r="C30" s="5"/>
      <c r="D30" s="5"/>
      <c r="E30" s="5"/>
      <c r="F30" s="53">
        <f>'Cash flow projection'!P29</f>
        <v>0</v>
      </c>
      <c r="G30" s="132">
        <v>0</v>
      </c>
      <c r="H30" s="134">
        <v>0</v>
      </c>
    </row>
    <row r="31" spans="1:8" x14ac:dyDescent="0.35">
      <c r="A31" s="10"/>
      <c r="B31" s="10" t="s">
        <v>51</v>
      </c>
      <c r="C31" s="5"/>
      <c r="D31" s="5"/>
      <c r="E31" s="5"/>
      <c r="F31" s="53">
        <f>'Cash flow projection'!P30</f>
        <v>0</v>
      </c>
      <c r="G31" s="133">
        <v>0</v>
      </c>
      <c r="H31" s="133">
        <v>0</v>
      </c>
    </row>
    <row r="32" spans="1:8" x14ac:dyDescent="0.35">
      <c r="A32" s="10"/>
      <c r="B32" s="172" t="s">
        <v>156</v>
      </c>
      <c r="C32" s="172"/>
      <c r="D32" s="172"/>
      <c r="E32" s="172"/>
      <c r="F32" s="108">
        <f>SUM(F28:F31)</f>
        <v>0</v>
      </c>
      <c r="G32" s="109">
        <f>SUM(G28:G31)</f>
        <v>0</v>
      </c>
      <c r="H32" s="110">
        <f>SUM(H28:H31)</f>
        <v>0</v>
      </c>
    </row>
    <row r="33" spans="1:8" x14ac:dyDescent="0.35">
      <c r="A33" s="150" t="s">
        <v>89</v>
      </c>
      <c r="B33" s="150"/>
      <c r="C33" s="150"/>
      <c r="D33" s="150"/>
      <c r="E33" s="150"/>
      <c r="F33" s="150"/>
      <c r="G33" s="150"/>
      <c r="H33" s="150"/>
    </row>
    <row r="34" spans="1:8" x14ac:dyDescent="0.35">
      <c r="A34" s="10"/>
      <c r="B34" s="25" t="s">
        <v>53</v>
      </c>
      <c r="E34" s="5"/>
      <c r="F34" s="116">
        <f>'Cash flow projection'!P33</f>
        <v>0</v>
      </c>
      <c r="G34" s="130">
        <v>0</v>
      </c>
      <c r="H34" s="130">
        <v>0</v>
      </c>
    </row>
    <row r="35" spans="1:8" x14ac:dyDescent="0.35">
      <c r="A35" s="10"/>
      <c r="B35" s="25" t="s">
        <v>54</v>
      </c>
      <c r="E35" s="5"/>
      <c r="F35" s="116">
        <f>'Cash flow projection'!P34</f>
        <v>0</v>
      </c>
      <c r="G35" s="130">
        <v>0</v>
      </c>
      <c r="H35" s="130">
        <v>0</v>
      </c>
    </row>
    <row r="36" spans="1:8" x14ac:dyDescent="0.35">
      <c r="A36" s="10"/>
      <c r="B36" s="25" t="s">
        <v>55</v>
      </c>
      <c r="E36" s="5"/>
      <c r="F36" s="116">
        <f>'Cash flow projection'!P35</f>
        <v>0</v>
      </c>
      <c r="G36" s="130">
        <v>0</v>
      </c>
      <c r="H36" s="130">
        <v>0</v>
      </c>
    </row>
    <row r="37" spans="1:8" x14ac:dyDescent="0.35">
      <c r="A37" s="10"/>
      <c r="B37" s="25" t="s">
        <v>56</v>
      </c>
      <c r="E37" s="5"/>
      <c r="F37" s="116">
        <f>'Cash flow projection'!P36</f>
        <v>0</v>
      </c>
      <c r="G37" s="130">
        <v>0</v>
      </c>
      <c r="H37" s="130">
        <v>0</v>
      </c>
    </row>
    <row r="38" spans="1:8" x14ac:dyDescent="0.35">
      <c r="A38" s="10"/>
      <c r="B38" s="25" t="s">
        <v>159</v>
      </c>
      <c r="E38" s="5"/>
      <c r="F38" s="116">
        <f>'Cash flow projection'!P37</f>
        <v>0</v>
      </c>
      <c r="G38" s="130">
        <v>0</v>
      </c>
      <c r="H38" s="130">
        <v>0</v>
      </c>
    </row>
    <row r="39" spans="1:8" x14ac:dyDescent="0.35">
      <c r="A39" s="10"/>
      <c r="B39" s="25" t="s">
        <v>57</v>
      </c>
      <c r="E39" s="5"/>
      <c r="F39" s="116">
        <f>'Cash flow projection'!P38</f>
        <v>0</v>
      </c>
      <c r="G39" s="130">
        <v>0</v>
      </c>
      <c r="H39" s="130">
        <v>0</v>
      </c>
    </row>
    <row r="40" spans="1:8" x14ac:dyDescent="0.35">
      <c r="A40" s="10"/>
      <c r="B40" s="25" t="s">
        <v>58</v>
      </c>
      <c r="E40" s="5"/>
      <c r="F40" s="116">
        <f>'Cash flow projection'!P39</f>
        <v>0</v>
      </c>
      <c r="G40" s="130">
        <v>0</v>
      </c>
      <c r="H40" s="130">
        <v>0</v>
      </c>
    </row>
    <row r="41" spans="1:8" x14ac:dyDescent="0.35">
      <c r="A41" s="10"/>
      <c r="B41" s="25" t="s">
        <v>59</v>
      </c>
      <c r="E41" s="5"/>
      <c r="F41" s="116">
        <f>'Cash flow projection'!P40</f>
        <v>0</v>
      </c>
      <c r="G41" s="130">
        <v>0</v>
      </c>
      <c r="H41" s="130">
        <v>0</v>
      </c>
    </row>
    <row r="42" spans="1:8" x14ac:dyDescent="0.35">
      <c r="A42" s="10"/>
      <c r="B42" s="25" t="s">
        <v>60</v>
      </c>
      <c r="E42" s="5"/>
      <c r="F42" s="116">
        <f>'Cash flow projection'!P41</f>
        <v>0</v>
      </c>
      <c r="G42" s="130">
        <v>0</v>
      </c>
      <c r="H42" s="130">
        <v>0</v>
      </c>
    </row>
    <row r="43" spans="1:8" x14ac:dyDescent="0.35">
      <c r="A43" s="10"/>
      <c r="B43" s="25" t="s">
        <v>157</v>
      </c>
      <c r="E43" s="5"/>
      <c r="F43" s="116">
        <f>'Cash flow projection'!P42</f>
        <v>0</v>
      </c>
      <c r="G43" s="130">
        <v>0</v>
      </c>
      <c r="H43" s="130">
        <v>0</v>
      </c>
    </row>
    <row r="44" spans="1:8" x14ac:dyDescent="0.35">
      <c r="A44" s="10"/>
      <c r="B44" s="25" t="s">
        <v>61</v>
      </c>
      <c r="E44" s="5"/>
      <c r="F44" s="116">
        <f>'Cash flow projection'!P43</f>
        <v>0</v>
      </c>
      <c r="G44" s="130">
        <v>0</v>
      </c>
      <c r="H44" s="130">
        <v>0</v>
      </c>
    </row>
    <row r="45" spans="1:8" x14ac:dyDescent="0.35">
      <c r="A45" s="10"/>
      <c r="B45" s="25" t="s">
        <v>1</v>
      </c>
      <c r="E45" s="5"/>
      <c r="F45" s="116">
        <f>'Cash flow projection'!P44</f>
        <v>0</v>
      </c>
      <c r="G45" s="130">
        <v>0</v>
      </c>
      <c r="H45" s="130">
        <v>0</v>
      </c>
    </row>
    <row r="46" spans="1:8" x14ac:dyDescent="0.35">
      <c r="A46" s="10"/>
      <c r="B46" s="25" t="s">
        <v>62</v>
      </c>
      <c r="E46" s="5"/>
      <c r="F46" s="116">
        <f>'Cash flow projection'!P45</f>
        <v>0</v>
      </c>
      <c r="G46" s="130">
        <v>0</v>
      </c>
      <c r="H46" s="130">
        <v>0</v>
      </c>
    </row>
    <row r="47" spans="1:8" x14ac:dyDescent="0.35">
      <c r="A47" s="10"/>
      <c r="B47" s="25" t="s">
        <v>158</v>
      </c>
      <c r="E47" s="5"/>
      <c r="F47" s="116">
        <f>'Cash flow projection'!P46</f>
        <v>0</v>
      </c>
      <c r="G47" s="130">
        <v>0</v>
      </c>
      <c r="H47" s="130">
        <v>0</v>
      </c>
    </row>
    <row r="48" spans="1:8" x14ac:dyDescent="0.35">
      <c r="A48" s="10"/>
      <c r="B48" s="25" t="s">
        <v>63</v>
      </c>
      <c r="E48" s="5"/>
      <c r="F48" s="116">
        <f>'Cash flow projection'!P47</f>
        <v>0</v>
      </c>
      <c r="G48" s="130">
        <v>0</v>
      </c>
      <c r="H48" s="130">
        <v>0</v>
      </c>
    </row>
    <row r="49" spans="1:8" x14ac:dyDescent="0.35">
      <c r="A49" s="10"/>
      <c r="B49" s="25" t="s">
        <v>64</v>
      </c>
      <c r="E49" s="5"/>
      <c r="F49" s="116">
        <f>'Cash flow projection'!P48</f>
        <v>0</v>
      </c>
      <c r="G49" s="130">
        <v>0</v>
      </c>
      <c r="H49" s="130">
        <v>0</v>
      </c>
    </row>
    <row r="50" spans="1:8" x14ac:dyDescent="0.35">
      <c r="A50" s="10"/>
      <c r="B50" s="25" t="s">
        <v>65</v>
      </c>
      <c r="E50" s="5"/>
      <c r="F50" s="116">
        <f>'Cash flow projection'!P49</f>
        <v>0</v>
      </c>
      <c r="G50" s="130">
        <v>0</v>
      </c>
      <c r="H50" s="130">
        <v>0</v>
      </c>
    </row>
    <row r="51" spans="1:8" x14ac:dyDescent="0.35">
      <c r="A51" s="10"/>
      <c r="B51" s="25" t="s">
        <v>17</v>
      </c>
      <c r="E51" s="5"/>
      <c r="F51" s="116">
        <f>'Cash flow projection'!P50</f>
        <v>0</v>
      </c>
      <c r="G51" s="130">
        <v>0</v>
      </c>
      <c r="H51" s="130">
        <v>0</v>
      </c>
    </row>
    <row r="52" spans="1:8" x14ac:dyDescent="0.35">
      <c r="A52" s="10"/>
      <c r="B52" s="172" t="s">
        <v>90</v>
      </c>
      <c r="C52" s="172"/>
      <c r="D52" s="172"/>
      <c r="E52" s="172"/>
      <c r="F52" s="103">
        <f>SUM(F34:F51)</f>
        <v>0</v>
      </c>
      <c r="G52" s="102">
        <f>SUM(G34:G51)</f>
        <v>0</v>
      </c>
      <c r="H52" s="82">
        <f>SUM(H34:H51)</f>
        <v>0</v>
      </c>
    </row>
    <row r="53" spans="1:8" x14ac:dyDescent="0.35">
      <c r="A53" s="150" t="s">
        <v>91</v>
      </c>
      <c r="B53" s="150"/>
      <c r="C53" s="150"/>
      <c r="D53" s="150"/>
      <c r="E53" s="150"/>
      <c r="F53" s="150"/>
      <c r="G53" s="150"/>
      <c r="H53" s="150"/>
    </row>
    <row r="54" spans="1:8" x14ac:dyDescent="0.35">
      <c r="A54" s="5"/>
      <c r="B54" s="5" t="s">
        <v>92</v>
      </c>
      <c r="E54" s="5"/>
      <c r="F54" s="55">
        <f>'Cash flow projection'!P53</f>
        <v>0</v>
      </c>
      <c r="G54" s="130">
        <v>0</v>
      </c>
      <c r="H54" s="130">
        <v>0</v>
      </c>
    </row>
    <row r="55" spans="1:8" x14ac:dyDescent="0.35">
      <c r="A55" s="5"/>
      <c r="B55" s="5" t="s">
        <v>93</v>
      </c>
      <c r="E55" s="5"/>
      <c r="F55" s="55">
        <f>'Cash flow projection'!P54</f>
        <v>0</v>
      </c>
      <c r="G55" s="130">
        <v>0</v>
      </c>
      <c r="H55" s="130">
        <v>0</v>
      </c>
    </row>
    <row r="56" spans="1:8" x14ac:dyDescent="0.35">
      <c r="A56" s="5"/>
      <c r="B56" s="5" t="s">
        <v>94</v>
      </c>
      <c r="E56" s="5"/>
      <c r="F56" s="55">
        <f>'Cash flow projection'!P55</f>
        <v>0</v>
      </c>
      <c r="G56" s="130">
        <v>0</v>
      </c>
      <c r="H56" s="130">
        <v>0</v>
      </c>
    </row>
    <row r="57" spans="1:8" x14ac:dyDescent="0.35">
      <c r="A57" s="5"/>
      <c r="B57" s="5" t="s">
        <v>95</v>
      </c>
      <c r="E57" s="5"/>
      <c r="F57" s="55">
        <f>'Cash flow projection'!P56</f>
        <v>0</v>
      </c>
      <c r="G57" s="130">
        <v>0</v>
      </c>
      <c r="H57" s="130">
        <v>0</v>
      </c>
    </row>
    <row r="58" spans="1:8" x14ac:dyDescent="0.35">
      <c r="A58" s="5"/>
      <c r="B58" s="5" t="s">
        <v>96</v>
      </c>
      <c r="E58" s="5"/>
      <c r="F58" s="55">
        <f>'Cash flow projection'!P57</f>
        <v>0</v>
      </c>
      <c r="G58" s="130">
        <v>0</v>
      </c>
      <c r="H58" s="130">
        <v>0</v>
      </c>
    </row>
    <row r="59" spans="1:8" x14ac:dyDescent="0.35">
      <c r="A59" s="5"/>
      <c r="B59" s="5" t="s">
        <v>97</v>
      </c>
      <c r="E59" s="5"/>
      <c r="F59" s="55">
        <f>'Cash flow projection'!P58</f>
        <v>0</v>
      </c>
      <c r="G59" s="130">
        <v>0</v>
      </c>
      <c r="H59" s="130">
        <v>0</v>
      </c>
    </row>
    <row r="60" spans="1:8" x14ac:dyDescent="0.35">
      <c r="A60" s="5"/>
      <c r="B60" s="5" t="s">
        <v>17</v>
      </c>
      <c r="E60" s="5"/>
      <c r="F60" s="55">
        <f>'Cash flow projection'!P59</f>
        <v>0</v>
      </c>
      <c r="G60" s="130">
        <v>0</v>
      </c>
      <c r="H60" s="130">
        <v>0</v>
      </c>
    </row>
    <row r="61" spans="1:8" x14ac:dyDescent="0.35">
      <c r="A61" s="10"/>
      <c r="B61" s="172" t="s">
        <v>98</v>
      </c>
      <c r="C61" s="172"/>
      <c r="D61" s="172"/>
      <c r="E61" s="172"/>
      <c r="F61" s="103">
        <f>SUM(F54:F60)</f>
        <v>0</v>
      </c>
      <c r="G61" s="102">
        <f>SUM(G54:G60)</f>
        <v>0</v>
      </c>
      <c r="H61" s="82">
        <f>SUM(H54:H60)</f>
        <v>0</v>
      </c>
    </row>
    <row r="62" spans="1:8" x14ac:dyDescent="0.35">
      <c r="A62" s="39"/>
      <c r="B62" s="152" t="s">
        <v>99</v>
      </c>
      <c r="C62" s="152"/>
      <c r="D62" s="152"/>
      <c r="E62" s="185"/>
      <c r="F62" s="104">
        <f>F32+F52+F61</f>
        <v>0</v>
      </c>
      <c r="G62" s="100">
        <f>G32+G52+G61</f>
        <v>0</v>
      </c>
      <c r="H62" s="101">
        <f>H32+H52+H61</f>
        <v>0</v>
      </c>
    </row>
    <row r="63" spans="1:8" ht="9.25" customHeight="1" x14ac:dyDescent="0.35">
      <c r="A63" s="19"/>
      <c r="B63" s="40"/>
      <c r="C63" s="41"/>
      <c r="D63" s="41"/>
    </row>
    <row r="64" spans="1:8" x14ac:dyDescent="0.35">
      <c r="A64" s="42"/>
      <c r="B64" s="42"/>
      <c r="F64" s="96" t="s">
        <v>153</v>
      </c>
      <c r="G64" s="97" t="s">
        <v>154</v>
      </c>
      <c r="H64" s="98" t="s">
        <v>155</v>
      </c>
    </row>
    <row r="65" spans="1:8" x14ac:dyDescent="0.35">
      <c r="A65" s="18"/>
      <c r="B65" s="172" t="s">
        <v>100</v>
      </c>
      <c r="C65" s="172"/>
      <c r="D65" s="172"/>
      <c r="E65" s="195"/>
      <c r="F65" s="43">
        <f>F24-F62</f>
        <v>0</v>
      </c>
      <c r="G65" s="44">
        <f>G24-G62</f>
        <v>0</v>
      </c>
      <c r="H65" s="44">
        <f>H24-H62</f>
        <v>0</v>
      </c>
    </row>
    <row r="66" spans="1:8" x14ac:dyDescent="0.35">
      <c r="A66" s="18"/>
      <c r="B66" s="172" t="s">
        <v>101</v>
      </c>
      <c r="C66" s="172"/>
      <c r="D66" s="172"/>
      <c r="E66" s="195"/>
      <c r="F66" s="44">
        <f>H18+F65</f>
        <v>0</v>
      </c>
      <c r="G66" s="44">
        <f>G18+G65</f>
        <v>0</v>
      </c>
      <c r="H66" s="44">
        <f>H18+H65</f>
        <v>0</v>
      </c>
    </row>
    <row r="67" spans="1:8" x14ac:dyDescent="0.35">
      <c r="A67" s="2"/>
      <c r="B67" s="2"/>
      <c r="C67" s="3"/>
      <c r="D67" s="3"/>
    </row>
    <row r="68" spans="1:8" x14ac:dyDescent="0.35">
      <c r="A68" s="2"/>
      <c r="B68" s="2"/>
      <c r="C68" s="3"/>
      <c r="D68" s="3"/>
    </row>
  </sheetData>
  <mergeCells count="18">
    <mergeCell ref="B61:E61"/>
    <mergeCell ref="B65:E65"/>
    <mergeCell ref="B66:E66"/>
    <mergeCell ref="B62:E62"/>
    <mergeCell ref="A18:E18"/>
    <mergeCell ref="A20:E20"/>
    <mergeCell ref="A26:E26"/>
    <mergeCell ref="A53:H53"/>
    <mergeCell ref="A33:H33"/>
    <mergeCell ref="A27:H27"/>
    <mergeCell ref="B32:E32"/>
    <mergeCell ref="B52:E52"/>
    <mergeCell ref="C24:E24"/>
    <mergeCell ref="A7:H11"/>
    <mergeCell ref="A12:H12"/>
    <mergeCell ref="A14:C14"/>
    <mergeCell ref="D14:H14"/>
    <mergeCell ref="A16:H16"/>
  </mergeCells>
  <dataValidations count="1">
    <dataValidation type="decimal" allowBlank="1" showInputMessage="1" showErrorMessage="1" error="Please enter an amount between -10,000,000 and 10,000,000." sqref="G32:H32 G52:H52 G24:H24 F65:H66 F21:F24 C25 F61:H62 C63:D63 F28:F32 F34:F52" xr:uid="{82FB7806-B6EE-4193-A9CE-8BB0A8409376}">
      <formula1>-10000000</formula1>
      <formula2>10000000</formula2>
    </dataValidation>
  </dataValidations>
  <pageMargins left="0.7" right="0.7" top="0.75" bottom="0.75" header="0.3" footer="0.3"/>
  <pageSetup paperSize="5"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Personal Balance Sheet</vt:lpstr>
      <vt:lpstr>Business start-up costs</vt:lpstr>
      <vt:lpstr>Cash flow projection</vt:lpstr>
      <vt:lpstr>Income Statement (3years)</vt:lpstr>
      <vt:lpstr>Projected Balance Sheet</vt:lpstr>
      <vt:lpstr>Owner's equity</vt:lpstr>
      <vt:lpstr>Risk analysis</vt:lpstr>
      <vt:lpstr>'Income Statement (3years)'!Print_Area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Chevrier</dc:creator>
  <cp:lastModifiedBy>Pauline Chevrier</cp:lastModifiedBy>
  <cp:lastPrinted>2024-01-02T17:27:19Z</cp:lastPrinted>
  <dcterms:created xsi:type="dcterms:W3CDTF">2023-12-13T14:55:14Z</dcterms:created>
  <dcterms:modified xsi:type="dcterms:W3CDTF">2024-01-02T18:03:12Z</dcterms:modified>
</cp:coreProperties>
</file>