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R:\SITE WEB 2021\BUSINESS PLAN\BUSINESS PLAN 2023\"/>
    </mc:Choice>
  </mc:AlternateContent>
  <xr:revisionPtr revIDLastSave="0" documentId="13_ncr:1_{D84BC04E-670A-4B32-8243-C412AFD35780}" xr6:coauthVersionLast="47" xr6:coauthVersionMax="47" xr10:uidLastSave="{00000000-0000-0000-0000-000000000000}"/>
  <bookViews>
    <workbookView xWindow="25490" yWindow="-110" windowWidth="25820" windowHeight="14620" xr2:uid="{DD5F9277-EBAA-4417-B15A-2099C2D3BB24}"/>
  </bookViews>
  <sheets>
    <sheet name="Bilan personnel" sheetId="1" r:id="rId1"/>
    <sheet name="Coûts de démarrage" sheetId="2" r:id="rId2"/>
    <sheet name="Projection flux de trésorerie" sheetId="3" r:id="rId3"/>
    <sheet name="État de résultats (3 ans)" sheetId="4" r:id="rId4"/>
    <sheet name="Bilan prévisionnel" sheetId="5" r:id="rId5"/>
    <sheet name="Capitaux propres" sheetId="6" r:id="rId6"/>
    <sheet name="Analyse de risque" sheetId="7" r:id="rId7"/>
  </sheets>
  <definedNames>
    <definedName name="_xlnm.Print_Area" localSheetId="3">'État de résultats (3 ans)'!$A$1:$H$57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 l="1"/>
  <c r="H33" i="7" l="1"/>
  <c r="G33" i="7"/>
  <c r="I59" i="5"/>
  <c r="I36" i="1"/>
  <c r="G30" i="4" l="1"/>
  <c r="E30" i="4"/>
  <c r="G22" i="4"/>
  <c r="E22" i="4"/>
  <c r="F26" i="4" s="1"/>
  <c r="H49" i="4" l="1"/>
  <c r="H45" i="4"/>
  <c r="H41" i="4"/>
  <c r="H37" i="4"/>
  <c r="H33" i="4"/>
  <c r="H28" i="4"/>
  <c r="H48" i="4"/>
  <c r="H32" i="4"/>
  <c r="H40" i="4"/>
  <c r="H47" i="4"/>
  <c r="H43" i="4"/>
  <c r="H39" i="4"/>
  <c r="H35" i="4"/>
  <c r="H26" i="4"/>
  <c r="H36" i="4"/>
  <c r="H46" i="4"/>
  <c r="H42" i="4"/>
  <c r="H38" i="4"/>
  <c r="H34" i="4"/>
  <c r="H27" i="4"/>
  <c r="H44" i="4"/>
  <c r="H29" i="4"/>
  <c r="F48" i="4"/>
  <c r="H30" i="4"/>
  <c r="H21" i="4"/>
  <c r="H22" i="4"/>
  <c r="H20" i="4"/>
  <c r="H19" i="4"/>
  <c r="F34" i="4"/>
  <c r="F27" i="4"/>
  <c r="F38" i="4"/>
  <c r="F42" i="4"/>
  <c r="F30" i="4"/>
  <c r="F46" i="4"/>
  <c r="F35" i="4"/>
  <c r="F39" i="4"/>
  <c r="F43" i="4"/>
  <c r="F47" i="4"/>
  <c r="F28" i="4"/>
  <c r="F32" i="4"/>
  <c r="F36" i="4"/>
  <c r="F40" i="4"/>
  <c r="F44" i="4"/>
  <c r="F22" i="4"/>
  <c r="F21" i="4"/>
  <c r="F20" i="4"/>
  <c r="F19" i="4"/>
  <c r="F29" i="4"/>
  <c r="F33" i="4"/>
  <c r="F37" i="4"/>
  <c r="F41" i="4"/>
  <c r="F45" i="4"/>
  <c r="F49" i="4"/>
  <c r="P20" i="3" l="1"/>
  <c r="F22" i="7" l="1"/>
  <c r="C19" i="4"/>
  <c r="I21" i="5"/>
  <c r="D60" i="3"/>
  <c r="C60" i="3"/>
  <c r="O51" i="3"/>
  <c r="N51" i="3"/>
  <c r="M51" i="3"/>
  <c r="L51" i="3"/>
  <c r="K51" i="3"/>
  <c r="J51" i="3"/>
  <c r="I51" i="3"/>
  <c r="H51" i="3"/>
  <c r="G51" i="3"/>
  <c r="F51" i="3"/>
  <c r="E51" i="3"/>
  <c r="D51" i="3"/>
  <c r="O31" i="3"/>
  <c r="N31" i="3"/>
  <c r="M31" i="3"/>
  <c r="L31" i="3"/>
  <c r="L61" i="3" s="1"/>
  <c r="K31" i="3"/>
  <c r="J31" i="3"/>
  <c r="I31" i="3"/>
  <c r="H31" i="3"/>
  <c r="H61" i="3" s="1"/>
  <c r="G31" i="3"/>
  <c r="F31" i="3"/>
  <c r="E31" i="3"/>
  <c r="D31" i="3"/>
  <c r="D61" i="3" s="1"/>
  <c r="C50" i="3"/>
  <c r="C49" i="3"/>
  <c r="P49" i="3" s="1"/>
  <c r="C48" i="3"/>
  <c r="C47" i="3"/>
  <c r="C46" i="3"/>
  <c r="C45" i="3"/>
  <c r="C44" i="3"/>
  <c r="C43" i="3"/>
  <c r="C42" i="3"/>
  <c r="P42" i="3" s="1"/>
  <c r="C41" i="3"/>
  <c r="C40" i="3"/>
  <c r="C39" i="3"/>
  <c r="C38" i="3"/>
  <c r="C37" i="3"/>
  <c r="C36" i="3"/>
  <c r="C35" i="3"/>
  <c r="C34" i="3"/>
  <c r="P34" i="3" s="1"/>
  <c r="C33" i="3"/>
  <c r="C30" i="3"/>
  <c r="C29" i="3"/>
  <c r="C28" i="3"/>
  <c r="C27" i="3"/>
  <c r="I64" i="2"/>
  <c r="I36" i="2"/>
  <c r="I24" i="2"/>
  <c r="I40" i="1"/>
  <c r="H62" i="7"/>
  <c r="G62" i="7"/>
  <c r="H53" i="7"/>
  <c r="G53" i="7"/>
  <c r="I51" i="5"/>
  <c r="I43" i="5"/>
  <c r="I31" i="5"/>
  <c r="G50" i="4"/>
  <c r="E50" i="4"/>
  <c r="F50" i="4" s="1"/>
  <c r="O60" i="3"/>
  <c r="N60" i="3"/>
  <c r="M60" i="3"/>
  <c r="L60" i="3"/>
  <c r="K60" i="3"/>
  <c r="J60" i="3"/>
  <c r="I60" i="3"/>
  <c r="H60" i="3"/>
  <c r="G60" i="3"/>
  <c r="F60" i="3"/>
  <c r="E60" i="3"/>
  <c r="P59" i="3"/>
  <c r="F61" i="7" s="1"/>
  <c r="P58" i="3"/>
  <c r="F60" i="7" s="1"/>
  <c r="P57" i="3"/>
  <c r="F59" i="7" s="1"/>
  <c r="P56" i="3"/>
  <c r="F58" i="7" s="1"/>
  <c r="P55" i="3"/>
  <c r="F57" i="7" s="1"/>
  <c r="P54" i="3"/>
  <c r="F56" i="7" s="1"/>
  <c r="P53" i="3"/>
  <c r="F55" i="7" s="1"/>
  <c r="O23" i="3"/>
  <c r="N23" i="3"/>
  <c r="M23" i="3"/>
  <c r="L23" i="3"/>
  <c r="K23" i="3"/>
  <c r="J23" i="3"/>
  <c r="I23" i="3"/>
  <c r="H23" i="3"/>
  <c r="G23" i="3"/>
  <c r="F23" i="3"/>
  <c r="E23" i="3"/>
  <c r="D23" i="3"/>
  <c r="P22" i="3"/>
  <c r="P21" i="3"/>
  <c r="F24" i="7" l="1"/>
  <c r="C21" i="4"/>
  <c r="F23" i="7"/>
  <c r="C20" i="4"/>
  <c r="F51" i="7"/>
  <c r="C48" i="4"/>
  <c r="F44" i="7"/>
  <c r="C41" i="4"/>
  <c r="F36" i="7"/>
  <c r="C33" i="4"/>
  <c r="D64" i="3"/>
  <c r="G51" i="4"/>
  <c r="H51" i="4" s="1"/>
  <c r="H50" i="4"/>
  <c r="I23" i="5"/>
  <c r="I24" i="5" s="1"/>
  <c r="I32" i="5" s="1"/>
  <c r="I22" i="5"/>
  <c r="P47" i="3"/>
  <c r="P39" i="3"/>
  <c r="P35" i="3"/>
  <c r="P60" i="3"/>
  <c r="P43" i="3"/>
  <c r="P37" i="3"/>
  <c r="P29" i="3"/>
  <c r="P50" i="3"/>
  <c r="P48" i="3"/>
  <c r="P46" i="3"/>
  <c r="P44" i="3"/>
  <c r="P41" i="3"/>
  <c r="P40" i="3"/>
  <c r="P38" i="3"/>
  <c r="P36" i="3"/>
  <c r="C51" i="3"/>
  <c r="P51" i="3" s="1"/>
  <c r="P30" i="3"/>
  <c r="P28" i="3"/>
  <c r="C31" i="3"/>
  <c r="G54" i="4"/>
  <c r="G55" i="4" s="1"/>
  <c r="L64" i="3"/>
  <c r="H64" i="3"/>
  <c r="I37" i="2"/>
  <c r="H63" i="7"/>
  <c r="G63" i="7"/>
  <c r="I52" i="5"/>
  <c r="I61" i="5" s="1"/>
  <c r="I64" i="5" s="1"/>
  <c r="C22" i="4"/>
  <c r="E51" i="4"/>
  <c r="F51" i="4" s="1"/>
  <c r="E54" i="4"/>
  <c r="F61" i="3"/>
  <c r="F64" i="3" s="1"/>
  <c r="J61" i="3"/>
  <c r="J64" i="3" s="1"/>
  <c r="N61" i="3"/>
  <c r="N64" i="3" s="1"/>
  <c r="P27" i="3"/>
  <c r="P33" i="3"/>
  <c r="E61" i="3"/>
  <c r="E64" i="3" s="1"/>
  <c r="I61" i="3"/>
  <c r="I64" i="3" s="1"/>
  <c r="M61" i="3"/>
  <c r="M64" i="3" s="1"/>
  <c r="G61" i="3"/>
  <c r="G64" i="3" s="1"/>
  <c r="K61" i="3"/>
  <c r="K64" i="3" s="1"/>
  <c r="O61" i="3"/>
  <c r="O64" i="3" s="1"/>
  <c r="D41" i="4" l="1"/>
  <c r="D48" i="4"/>
  <c r="D33" i="4"/>
  <c r="F52" i="7"/>
  <c r="C49" i="4"/>
  <c r="D49" i="4" s="1"/>
  <c r="F50" i="7"/>
  <c r="C47" i="4"/>
  <c r="D47" i="4" s="1"/>
  <c r="F49" i="7"/>
  <c r="C46" i="4"/>
  <c r="D46" i="4" s="1"/>
  <c r="F48" i="7"/>
  <c r="C45" i="4"/>
  <c r="D45" i="4" s="1"/>
  <c r="F46" i="7"/>
  <c r="C43" i="4"/>
  <c r="D43" i="4" s="1"/>
  <c r="F45" i="7"/>
  <c r="C42" i="4"/>
  <c r="D42" i="4" s="1"/>
  <c r="F43" i="7"/>
  <c r="C40" i="4"/>
  <c r="D40" i="4" s="1"/>
  <c r="F42" i="7"/>
  <c r="C39" i="4"/>
  <c r="D39" i="4" s="1"/>
  <c r="F41" i="7"/>
  <c r="C38" i="4"/>
  <c r="D38" i="4" s="1"/>
  <c r="F40" i="7"/>
  <c r="C37" i="4"/>
  <c r="D37" i="4" s="1"/>
  <c r="F39" i="7"/>
  <c r="C36" i="4"/>
  <c r="D36" i="4" s="1"/>
  <c r="F38" i="7"/>
  <c r="C35" i="4"/>
  <c r="D35" i="4" s="1"/>
  <c r="F37" i="7"/>
  <c r="C34" i="4"/>
  <c r="D34" i="4" s="1"/>
  <c r="F35" i="7"/>
  <c r="C32" i="4"/>
  <c r="D32" i="4" s="1"/>
  <c r="F32" i="7"/>
  <c r="C29" i="4"/>
  <c r="D29" i="4" s="1"/>
  <c r="F31" i="7"/>
  <c r="C28" i="4"/>
  <c r="D28" i="4" s="1"/>
  <c r="F30" i="7"/>
  <c r="C27" i="4"/>
  <c r="D27" i="4" s="1"/>
  <c r="F29" i="7"/>
  <c r="F33" i="7" s="1"/>
  <c r="C26" i="4"/>
  <c r="D26" i="4" s="1"/>
  <c r="I66" i="2"/>
  <c r="C17" i="3" s="1"/>
  <c r="F54" i="4"/>
  <c r="E55" i="4"/>
  <c r="F55" i="4" s="1"/>
  <c r="H54" i="4"/>
  <c r="D21" i="4"/>
  <c r="D20" i="4"/>
  <c r="D22" i="4"/>
  <c r="D19" i="4"/>
  <c r="P31" i="3"/>
  <c r="C61" i="3"/>
  <c r="I63" i="5"/>
  <c r="C30" i="4" l="1"/>
  <c r="D30" i="4" s="1"/>
  <c r="H19" i="7"/>
  <c r="C23" i="3"/>
  <c r="P23" i="3" s="1"/>
  <c r="G56" i="4"/>
  <c r="H55" i="4"/>
  <c r="E56" i="4"/>
  <c r="F56" i="4" s="1"/>
  <c r="C64" i="3" l="1"/>
  <c r="C65" i="3" s="1"/>
  <c r="D65" i="3" s="1"/>
  <c r="E65" i="3" s="1"/>
  <c r="F65" i="3" s="1"/>
  <c r="F25" i="7"/>
  <c r="G25" i="7"/>
  <c r="G66" i="7" s="1"/>
  <c r="G67" i="7" s="1"/>
  <c r="H25" i="7"/>
  <c r="H66" i="7" s="1"/>
  <c r="H67" i="7" s="1"/>
  <c r="G57" i="4"/>
  <c r="H57" i="4" s="1"/>
  <c r="H56" i="4"/>
  <c r="E57" i="4"/>
  <c r="F57" i="4" s="1"/>
  <c r="P45" i="3" l="1"/>
  <c r="F47" i="7" l="1"/>
  <c r="F53" i="7" s="1"/>
  <c r="C44" i="4"/>
  <c r="P61" i="3"/>
  <c r="P64" i="3" s="1"/>
  <c r="G65" i="3"/>
  <c r="H65" i="3" s="1"/>
  <c r="I65" i="3" s="1"/>
  <c r="J65" i="3" s="1"/>
  <c r="K65" i="3" s="1"/>
  <c r="L65" i="3" s="1"/>
  <c r="M65" i="3" s="1"/>
  <c r="N65" i="3" s="1"/>
  <c r="O65" i="3" s="1"/>
  <c r="P65" i="3" s="1"/>
  <c r="H18" i="6" s="1"/>
  <c r="H21" i="6" s="1"/>
  <c r="D44" i="4" l="1"/>
  <c r="C50" i="4"/>
  <c r="F62" i="7"/>
  <c r="F63" i="7" s="1"/>
  <c r="F66" i="7" s="1"/>
  <c r="F67" i="7" s="1"/>
  <c r="D50" i="4" l="1"/>
  <c r="C54" i="4"/>
  <c r="C51" i="4"/>
  <c r="D51" i="4" s="1"/>
  <c r="D54" i="4" l="1"/>
  <c r="C55" i="4"/>
  <c r="D55" i="4" l="1"/>
  <c r="C56" i="4"/>
  <c r="D56" i="4" l="1"/>
  <c r="C57" i="4"/>
  <c r="H23" i="6" l="1"/>
  <c r="H24" i="6" s="1"/>
  <c r="D57" i="4"/>
</calcChain>
</file>

<file path=xl/sharedStrings.xml><?xml version="1.0" encoding="utf-8"?>
<sst xmlns="http://schemas.openxmlformats.org/spreadsheetml/2006/main" count="341" uniqueCount="165">
  <si>
    <t>BILAN PERSONNEL</t>
  </si>
  <si>
    <t>Nom du propriétaire</t>
  </si>
  <si>
    <t>VEUILLEZ REMPLIR LES INFORMATIONS SUIVANTES</t>
  </si>
  <si>
    <t>ACTIFS</t>
  </si>
  <si>
    <t>Sécurités and propriétés</t>
  </si>
  <si>
    <t>Encaissse (compte chèque et épargne)</t>
  </si>
  <si>
    <t>Actions et obligations (investissements)</t>
  </si>
  <si>
    <t>Véhicules (valeur actuelle)</t>
  </si>
  <si>
    <t>Immobilier (valeur actuelle)</t>
  </si>
  <si>
    <t>Autre (spécifiez)</t>
  </si>
  <si>
    <t>TOTAL ACTIFS</t>
  </si>
  <si>
    <t>PASSIFS</t>
  </si>
  <si>
    <t>Engagements financiers</t>
  </si>
  <si>
    <t>Hypothèque/loyer</t>
  </si>
  <si>
    <t>Prêt personnel</t>
  </si>
  <si>
    <t>Marge de crédit</t>
  </si>
  <si>
    <t>Cartes de crédit</t>
  </si>
  <si>
    <t>TOTAL PASSIFS</t>
  </si>
  <si>
    <t>VALEUR NETTE</t>
  </si>
  <si>
    <t>Total actifs moins (-) total passifs</t>
  </si>
  <si>
    <t>TOTAL VALEUR NETTE</t>
  </si>
  <si>
    <t>COÛTS DE DÉMARRAGE</t>
  </si>
  <si>
    <t>Nom de l'entreprise</t>
  </si>
  <si>
    <t>FINANCEMENT</t>
  </si>
  <si>
    <t>Financement d'investisseurs</t>
  </si>
  <si>
    <t>Investissement propriétaire 1</t>
  </si>
  <si>
    <t>Investissement propriétaire 2</t>
  </si>
  <si>
    <t>Investissement propriétaire 3</t>
  </si>
  <si>
    <t>Total financement d'investisseurs</t>
  </si>
  <si>
    <t>Financement prêts et contributions</t>
  </si>
  <si>
    <t>Institutions financières</t>
  </si>
  <si>
    <t>Investissement SDCPR</t>
  </si>
  <si>
    <t xml:space="preserve">     Prêt Fonds d'investissement</t>
  </si>
  <si>
    <t xml:space="preserve">     Prêt Jeune entrepreneur</t>
  </si>
  <si>
    <t xml:space="preserve">     Prêt Express</t>
  </si>
  <si>
    <t xml:space="preserve">     Prêt IDESO et FFO</t>
  </si>
  <si>
    <t>Contribution</t>
  </si>
  <si>
    <t>Autre investisseur (spécifiez)</t>
  </si>
  <si>
    <t>Total financement prêts et contributions</t>
  </si>
  <si>
    <t>TOTAL FINANCEMENT</t>
  </si>
  <si>
    <t>COÛTS</t>
  </si>
  <si>
    <t>Dépenses d'investissement</t>
  </si>
  <si>
    <t>Achat matériaux</t>
  </si>
  <si>
    <t>Achat inventaire</t>
  </si>
  <si>
    <t>Achat autres (spécifiez)</t>
  </si>
  <si>
    <t>Frais d'exploitation</t>
  </si>
  <si>
    <t>Amortisation</t>
  </si>
  <si>
    <t>Assurance</t>
  </si>
  <si>
    <t>Chauffage et électricité</t>
  </si>
  <si>
    <t>Équipements</t>
  </si>
  <si>
    <t>Fourniture de bureau</t>
  </si>
  <si>
    <t>Frais bancaires et intérêts</t>
  </si>
  <si>
    <t>Frais professionnels</t>
  </si>
  <si>
    <t>Inventaire</t>
  </si>
  <si>
    <t>Loyer ou hypothèque</t>
  </si>
  <si>
    <t>Publicité</t>
  </si>
  <si>
    <t>Salaires</t>
  </si>
  <si>
    <t>Site web</t>
  </si>
  <si>
    <t>Téléphone et internet</t>
  </si>
  <si>
    <t>Taxes</t>
  </si>
  <si>
    <t>Timbres et frais de livraison</t>
  </si>
  <si>
    <t>Véhicule</t>
  </si>
  <si>
    <t>Voyages, formation et repas</t>
  </si>
  <si>
    <t>TOTAL COÛTS</t>
  </si>
  <si>
    <t>SURPLUS/DÉFICIT</t>
  </si>
  <si>
    <t>PROJECTION FLUX DE TRÉSORERIE</t>
  </si>
  <si>
    <t>Trésorerie disponible</t>
  </si>
  <si>
    <t>VENTES</t>
  </si>
  <si>
    <t>Total année 1</t>
  </si>
  <si>
    <t>Mois 1</t>
  </si>
  <si>
    <t>Mois 2</t>
  </si>
  <si>
    <t>Mois 3</t>
  </si>
  <si>
    <t>Mois 4</t>
  </si>
  <si>
    <t>Mois 5</t>
  </si>
  <si>
    <t>Mois 6</t>
  </si>
  <si>
    <t>Mois 7</t>
  </si>
  <si>
    <t>Mois 8</t>
  </si>
  <si>
    <t>Mois 9</t>
  </si>
  <si>
    <t>Mois 10</t>
  </si>
  <si>
    <t>Mois 11</t>
  </si>
  <si>
    <t>Mois 12</t>
  </si>
  <si>
    <t>Total</t>
  </si>
  <si>
    <t>Ventes (comptants)</t>
  </si>
  <si>
    <t>Comptes recevables</t>
  </si>
  <si>
    <t>Ventes des actifs</t>
  </si>
  <si>
    <t>TOTAL VENTES</t>
  </si>
  <si>
    <t>DÉPENSES</t>
  </si>
  <si>
    <t>Total dépenses d'investissement</t>
  </si>
  <si>
    <t>Total frais d'exploitation</t>
  </si>
  <si>
    <t>Dépenses financement</t>
  </si>
  <si>
    <t>Paiement prêt (banque)</t>
  </si>
  <si>
    <t>Paiement prêt (autres investisseurs)</t>
  </si>
  <si>
    <t>Paiement prêt (équipement)</t>
  </si>
  <si>
    <t>Paiement prêt (marge de crédit)</t>
  </si>
  <si>
    <t>Paiement prêt (véhicule)</t>
  </si>
  <si>
    <t>Comptes payables</t>
  </si>
  <si>
    <t>Total dépenses financement</t>
  </si>
  <si>
    <t>TOTAL DÉPENSES</t>
  </si>
  <si>
    <t>Flux de trésorerie net</t>
  </si>
  <si>
    <t>ÉTAT DE RÉSULTATS (3 ANS)</t>
  </si>
  <si>
    <t>REVENUS</t>
  </si>
  <si>
    <t>Année 1</t>
  </si>
  <si>
    <t>Année 2</t>
  </si>
  <si>
    <t>Année 3</t>
  </si>
  <si>
    <t>TOTAL REVENUES</t>
  </si>
  <si>
    <t>Total coûts des ventes</t>
  </si>
  <si>
    <t>BÉNÉFICE/PERTE NETTE AVANT TAXES</t>
  </si>
  <si>
    <t>BÉNÉFICE/PERTE NETTE</t>
  </si>
  <si>
    <t>BILAN PRÉVISIONNEL</t>
  </si>
  <si>
    <t>Actifs à court terme</t>
  </si>
  <si>
    <t>Fin année 1</t>
  </si>
  <si>
    <t>Encaisse</t>
  </si>
  <si>
    <t>Comptes recevable</t>
  </si>
  <si>
    <t>Total actifs à court terme</t>
  </si>
  <si>
    <t>Actifs à long terme</t>
  </si>
  <si>
    <t>Bâtiment</t>
  </si>
  <si>
    <t>Équipement</t>
  </si>
  <si>
    <t>Total actifs à long terme</t>
  </si>
  <si>
    <t>Passifs à court terme</t>
  </si>
  <si>
    <t>Prêts et marge de crédit actuels</t>
  </si>
  <si>
    <t>Note payable</t>
  </si>
  <si>
    <t>Compte payable</t>
  </si>
  <si>
    <t>Impôt et TVH payable</t>
  </si>
  <si>
    <t>Total passifs à court terme</t>
  </si>
  <si>
    <t>Passifs à long terme</t>
  </si>
  <si>
    <t>Dette long terme</t>
  </si>
  <si>
    <t>Prêt SDCPR</t>
  </si>
  <si>
    <t>Autre prêt</t>
  </si>
  <si>
    <t>Avances d'actionnaires sans intérêt</t>
  </si>
  <si>
    <t>Total passifs à long terme</t>
  </si>
  <si>
    <t>PERTES EN CAPITAL NETTES</t>
  </si>
  <si>
    <t>Perte en capital nettes</t>
  </si>
  <si>
    <t>Actions</t>
  </si>
  <si>
    <t>TOTAL PERTES EN CAPITAL NETTES</t>
  </si>
  <si>
    <t>TOTAL PASSIFS + PERTES EN CAPITAL NETTES</t>
  </si>
  <si>
    <t>RATIO D'ENDETTEMENT</t>
  </si>
  <si>
    <t>CONTRIBUTION DU PROPRIÉTAIRE</t>
  </si>
  <si>
    <t>CAPITAUX PROPRES</t>
  </si>
  <si>
    <t>Nom du propriétaire, Capital</t>
  </si>
  <si>
    <t>Date</t>
  </si>
  <si>
    <t>Capital</t>
  </si>
  <si>
    <t>Investissement durant la période</t>
  </si>
  <si>
    <t>Revenu net de la période</t>
  </si>
  <si>
    <t>Soustotal</t>
  </si>
  <si>
    <t>Retrait durant la période</t>
  </si>
  <si>
    <t>Pertes nettes de la période</t>
  </si>
  <si>
    <t>ANALYSE DE RISQUES</t>
  </si>
  <si>
    <t>Trésorie disponible (argent disponible)</t>
  </si>
  <si>
    <t>Réaliste</t>
  </si>
  <si>
    <t>Optimiste</t>
  </si>
  <si>
    <t>Pessimiste</t>
  </si>
  <si>
    <t xml:space="preserve">TOTAL DÉPENSES  </t>
  </si>
  <si>
    <t>Ventes desactifs</t>
  </si>
  <si>
    <t>Bénéfice/perte nette avant impôt</t>
  </si>
  <si>
    <r>
      <t xml:space="preserve">Impôt calculé à </t>
    </r>
    <r>
      <rPr>
        <b/>
        <i/>
        <sz val="11"/>
        <color rgb="FF0E3740"/>
        <rFont val="Calibri"/>
        <family val="2"/>
        <scheme val="minor"/>
      </rPr>
      <t>12.5%</t>
    </r>
  </si>
  <si>
    <t>Total impôt</t>
  </si>
  <si>
    <t xml:space="preserve">     Marge de crédit</t>
  </si>
  <si>
    <t>Portion court terme de dettes à long terme</t>
  </si>
  <si>
    <r>
      <t xml:space="preserve">Quelle est votre situation financière personnelle?  Si vous avez un projet, il est important de connaître votre capacité financière pour le réaliser.  Votre bilan personnel vous permet de vérifier ce que vous avez et ce que vous devez pour vous aider à évaluer votre capacité de financer votre projet ou ce dont vous aurez besoin d'investisseurs potentiels.  </t>
    </r>
    <r>
      <rPr>
        <b/>
        <sz val="11"/>
        <color rgb="FF0E3740"/>
        <rFont val="Calibri"/>
        <family val="2"/>
        <scheme val="minor"/>
      </rPr>
      <t>Veuillez remplir seulement les cellules en jaunes.  Toutes autres cellules sont soit calculées automatiquement et/ou transférées vers l'onglet suivant.</t>
    </r>
  </si>
  <si>
    <r>
      <t xml:space="preserve">Combien coûtera le démarrage de votre entreprise?  Quelles dépenses devraient être considérées lors du calcul de coût total pour votre démarrage?  Dresser une liste de tous vos frais de démarrage, y compris les frais juridiques, les frais marketing (site web, brochures, etc.), les ordinateurs, le mobilier, l'équipement, les espaces commerciaux et l'inventaire, pour en nommer quelques-uns.  Veuillez remplir seulement les cellules en jaunes.  </t>
    </r>
    <r>
      <rPr>
        <b/>
        <sz val="11"/>
        <color rgb="FF0E3740"/>
        <rFont val="Calibri"/>
        <family val="2"/>
        <scheme val="minor"/>
      </rPr>
      <t>Toutes autres cellules sont soit calculées automatiquement et/ou transférées vers l'onglet suivant.</t>
    </r>
  </si>
  <si>
    <r>
      <t xml:space="preserve">Ceci est une prévision des flux entrants et sortants auxquels votre entreprise devrait s'attendre dans un avenir proche.  Il prend également en considération l'impact de certains coûts et investissements.  La projection des flux de trésorerie fournit aux gestionnaires un aperçu clair de la faisabilité financière et la viabilité de certaines décisions d'activités commerciales.  </t>
    </r>
    <r>
      <rPr>
        <b/>
        <sz val="11"/>
        <color rgb="FF0E3740"/>
        <rFont val="Calibri"/>
        <family val="2"/>
        <scheme val="minor"/>
      </rPr>
      <t>Veuillez remplir seulement les cellules en jaunes.  Toutes autres cellules sont soit calculées automatiquement et/ou transférées vers l'onglet suivant.</t>
    </r>
  </si>
  <si>
    <r>
      <t xml:space="preserve">Une projection d'un état de résultat montre le bénéfice/la perte projeté pour votre entreprise pour une année et montre la "santé" de l'entreprise.  Il s'agit d'une estimation de tous les revenus de ventes, des dépenses directes, indirectes et administratives (y compris l'amortissement, les intérêts et les taxes à payer) et les profits et pertes ultérieurs pour les 3 premières années.  </t>
    </r>
    <r>
      <rPr>
        <b/>
        <sz val="11"/>
        <color rgb="FF0E3740"/>
        <rFont val="Calibri"/>
        <family val="2"/>
        <scheme val="minor"/>
      </rPr>
      <t>Veuillez remplir seulement les cellules en jaunes.  Toutes autres cellules sont soit calculées automatiquement et/ou transférées vers l'onglet suivant.</t>
    </r>
  </si>
  <si>
    <r>
      <t xml:space="preserve">Votre bilan d'ouverture est une image de ce que l'entreprise doit et possède à un moment particulier.  C'est un état de compte prévisionnel de l'actif, le passif et les capitaux propres .  Les actifs comprennent la trésorerie, l'inventaire, les comptes recevables, le bâtiment et l'équipement.  Les passifs comprennent les dettes à court terme, les comptes payables, les impôts à payer et les dettes à long terme.  </t>
    </r>
    <r>
      <rPr>
        <b/>
        <sz val="11"/>
        <color rgb="FF0E3740"/>
        <rFont val="Calibri"/>
        <family val="2"/>
        <scheme val="minor"/>
      </rPr>
      <t>Veuillez remplir seulement les cellules en jaunes.  Toutes autres cellules sont soit calculées automatiquement et/ou transférées vers l'onglet suivant.</t>
    </r>
  </si>
  <si>
    <r>
      <t xml:space="preserve">Ceci représente le total des investissements du propriétaire ou de l'actionnaire de l'entreprise.  </t>
    </r>
    <r>
      <rPr>
        <b/>
        <sz val="11"/>
        <color rgb="FF0E3740"/>
        <rFont val="Calibri"/>
        <family val="2"/>
        <scheme val="minor"/>
      </rPr>
      <t>Veuillez remplir seulement les cellules en jaunes.  Toutes autres cellules sont soit calculées automatiquement et/ou transférées vers l'onglet suivant.</t>
    </r>
  </si>
  <si>
    <r>
      <t xml:space="preserve">L'analyse de risque peut être déterminée en utilisant des scénarios basés sur les meilleurs/pires cas.  Souvent, trois différents flux de trésorerie sont inclus dans le plan d'affaires.  Vous pouvez avoir un flux de trésorerie optimiste, pessimiste et réaliste pour démontrer comment votre entreprise s'adapterait à différents scénarios de marché.  Assurez-vous d'inclure les informations ou les hypothèses que vous avez formulées pour chaque scénario.  </t>
    </r>
    <r>
      <rPr>
        <b/>
        <sz val="11"/>
        <color rgb="FF0E3740"/>
        <rFont val="Calibri"/>
        <family val="2"/>
        <scheme val="minor"/>
      </rPr>
      <t>Veuillez remplir seulement les cellules en jaunes.  Toutes autres cellules sont soit calculées automatiquement et/ou transférées vers l'onglet suivant.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</si>
</sst>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E3740"/>
      <name val="Calibri"/>
      <family val="2"/>
      <scheme val="minor"/>
    </font>
    <font>
      <b/>
      <i/>
      <sz val="14"/>
      <color rgb="FF0E3740"/>
      <name val="Calibri Light"/>
      <family val="2"/>
      <scheme val="major"/>
    </font>
    <font>
      <b/>
      <sz val="14"/>
      <color rgb="FF0E3740"/>
      <name val="Calibri"/>
      <family val="2"/>
      <scheme val="minor"/>
    </font>
    <font>
      <sz val="11"/>
      <color theme="9" tint="-0.499984740745262"/>
      <name val="Calibri"/>
      <family val="2"/>
      <scheme val="minor"/>
    </font>
    <font>
      <b/>
      <sz val="12"/>
      <color theme="0"/>
      <name val="Calibri"/>
      <family val="2"/>
      <scheme val="minor"/>
    </font>
    <font>
      <b/>
      <sz val="11"/>
      <color rgb="FF0E3740"/>
      <name val="Calibri"/>
      <family val="2"/>
      <scheme val="minor"/>
    </font>
    <font>
      <b/>
      <sz val="12"/>
      <color theme="9" tint="-0.499984740745262"/>
      <name val="Calibri"/>
      <family val="2"/>
      <scheme val="minor"/>
    </font>
    <font>
      <sz val="10"/>
      <color rgb="FF0E3740"/>
      <name val="Calibri"/>
      <family val="2"/>
      <scheme val="minor"/>
    </font>
    <font>
      <b/>
      <sz val="10"/>
      <color rgb="FF0E3740"/>
      <name val="Calibri"/>
      <family val="2"/>
      <scheme val="minor"/>
    </font>
    <font>
      <sz val="10"/>
      <color theme="9" tint="-0.499984740745262"/>
      <name val="Calibri"/>
      <family val="2"/>
      <scheme val="minor"/>
    </font>
    <font>
      <b/>
      <sz val="11"/>
      <color theme="9" tint="-0.499984740745262"/>
      <name val="Calibri"/>
      <family val="2"/>
      <scheme val="minor"/>
    </font>
    <font>
      <sz val="11"/>
      <color rgb="FF0E3740"/>
      <name val="Arial"/>
      <family val="2"/>
    </font>
    <font>
      <b/>
      <sz val="12"/>
      <color theme="0"/>
      <name val="Calibri Light"/>
      <family val="1"/>
      <scheme val="major"/>
    </font>
    <font>
      <b/>
      <sz val="12"/>
      <color rgb="FF0E3740"/>
      <name val="Calibri"/>
      <family val="2"/>
      <scheme val="minor"/>
    </font>
    <font>
      <b/>
      <sz val="11"/>
      <color theme="0"/>
      <name val="Calibri Light"/>
      <family val="2"/>
      <scheme val="major"/>
    </font>
    <font>
      <b/>
      <sz val="11"/>
      <color theme="9" tint="-0.499984740745262"/>
      <name val="Calibri Light"/>
      <family val="2"/>
      <scheme val="major"/>
    </font>
    <font>
      <sz val="11"/>
      <color theme="9" tint="-0.499984740745262"/>
      <name val="Calibri Light"/>
      <family val="2"/>
      <scheme val="major"/>
    </font>
    <font>
      <sz val="11"/>
      <color theme="0"/>
      <name val="Calibri Light"/>
      <family val="2"/>
      <scheme val="major"/>
    </font>
    <font>
      <b/>
      <sz val="11"/>
      <color rgb="FF0E3740"/>
      <name val="Calibri Light"/>
      <family val="2"/>
      <scheme val="major"/>
    </font>
    <font>
      <b/>
      <sz val="12"/>
      <color theme="0"/>
      <name val="Calibri Light"/>
      <family val="2"/>
      <scheme val="major"/>
    </font>
    <font>
      <sz val="10"/>
      <name val="Arial"/>
      <family val="2"/>
    </font>
    <font>
      <b/>
      <i/>
      <sz val="11"/>
      <color rgb="FF0E3740"/>
      <name val="Calibri"/>
      <family val="2"/>
      <scheme val="minor"/>
    </font>
    <font>
      <sz val="10"/>
      <color theme="9" tint="-0.499984740745262"/>
      <name val="Calibri Light"/>
      <family val="2"/>
      <scheme val="major"/>
    </font>
    <font>
      <b/>
      <sz val="10"/>
      <color theme="9" tint="-0.499984740745262"/>
      <name val="Calibri Light"/>
      <family val="2"/>
      <scheme val="major"/>
    </font>
  </fonts>
  <fills count="6">
    <fill>
      <patternFill patternType="none"/>
    </fill>
    <fill>
      <patternFill patternType="gray125"/>
    </fill>
    <fill>
      <patternFill patternType="solid">
        <fgColor rgb="FF0E3740"/>
        <bgColor indexed="64"/>
      </patternFill>
    </fill>
    <fill>
      <patternFill patternType="solid">
        <fgColor rgb="FFA6B9CA"/>
        <bgColor indexed="64"/>
      </patternFill>
    </fill>
    <fill>
      <patternFill patternType="solid">
        <fgColor theme="5" tint="0.79998168889431442"/>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499984740745262"/>
      </left>
      <right/>
      <top style="thin">
        <color rgb="FF527654"/>
      </top>
      <bottom style="thin">
        <color theme="6" tint="-0.499984740745262"/>
      </bottom>
      <diagonal/>
    </border>
    <border>
      <left/>
      <right style="thin">
        <color theme="6" tint="-0.499984740745262"/>
      </right>
      <top style="thin">
        <color rgb="FF527654"/>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rgb="FF527654"/>
      </left>
      <right/>
      <top style="thin">
        <color theme="6" tint="-0.499984740745262"/>
      </top>
      <bottom style="thin">
        <color rgb="FF527654"/>
      </bottom>
      <diagonal/>
    </border>
    <border>
      <left/>
      <right style="thin">
        <color rgb="FF527654"/>
      </right>
      <top style="thin">
        <color theme="6" tint="-0.499984740745262"/>
      </top>
      <bottom style="thin">
        <color rgb="FF527654"/>
      </bottom>
      <diagonal/>
    </border>
    <border>
      <left style="thin">
        <color rgb="FF527654"/>
      </left>
      <right style="thin">
        <color rgb="FF527654"/>
      </right>
      <top style="thin">
        <color rgb="FF527654"/>
      </top>
      <bottom style="thin">
        <color rgb="FF527654"/>
      </bottom>
      <diagonal/>
    </border>
    <border>
      <left style="thin">
        <color rgb="FF527654"/>
      </left>
      <right/>
      <top style="thin">
        <color rgb="FF527654"/>
      </top>
      <bottom style="thin">
        <color rgb="FF527654"/>
      </bottom>
      <diagonal/>
    </border>
    <border>
      <left/>
      <right style="thin">
        <color rgb="FF527654"/>
      </right>
      <top style="thin">
        <color rgb="FF527654"/>
      </top>
      <bottom style="thin">
        <color rgb="FF527654"/>
      </bottom>
      <diagonal/>
    </border>
    <border>
      <left style="thin">
        <color rgb="FF527654"/>
      </left>
      <right style="thin">
        <color rgb="FF527654"/>
      </right>
      <top style="thin">
        <color rgb="FF527654"/>
      </top>
      <bottom/>
      <diagonal/>
    </border>
    <border>
      <left/>
      <right/>
      <top style="thin">
        <color rgb="FF527654"/>
      </top>
      <bottom/>
      <diagonal/>
    </border>
    <border>
      <left/>
      <right style="thin">
        <color rgb="FF527654"/>
      </right>
      <top/>
      <bottom/>
      <diagonal/>
    </border>
    <border>
      <left style="thin">
        <color rgb="FF527654"/>
      </left>
      <right style="thin">
        <color rgb="FF527654"/>
      </right>
      <top/>
      <bottom style="thin">
        <color rgb="FF527654"/>
      </bottom>
      <diagonal/>
    </border>
    <border>
      <left/>
      <right style="thin">
        <color rgb="FF527654"/>
      </right>
      <top/>
      <bottom style="thin">
        <color rgb="FF52765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527654"/>
      </left>
      <right/>
      <top style="thin">
        <color indexed="64"/>
      </top>
      <bottom/>
      <diagonal/>
    </border>
    <border>
      <left style="thin">
        <color theme="0"/>
      </left>
      <right/>
      <top/>
      <bottom style="thin">
        <color theme="4" tint="-0.499984740745262"/>
      </bottom>
      <diagonal/>
    </border>
    <border>
      <left style="thin">
        <color theme="0"/>
      </left>
      <right/>
      <top/>
      <bottom/>
      <diagonal/>
    </border>
    <border>
      <left style="thin">
        <color rgb="FF527654"/>
      </left>
      <right/>
      <top style="thin">
        <color theme="4" tint="-0.499984740745262"/>
      </top>
      <bottom/>
      <diagonal/>
    </border>
    <border>
      <left style="thin">
        <color theme="0"/>
      </left>
      <right style="thin">
        <color theme="0"/>
      </right>
      <top style="thin">
        <color rgb="FF527654"/>
      </top>
      <bottom style="thin">
        <color theme="4" tint="-0.24994659260841701"/>
      </bottom>
      <diagonal/>
    </border>
    <border>
      <left style="thin">
        <color theme="0"/>
      </left>
      <right style="thin">
        <color theme="0"/>
      </right>
      <top style="thin">
        <color rgb="FF527654"/>
      </top>
      <bottom style="thin">
        <color theme="0"/>
      </bottom>
      <diagonal/>
    </border>
    <border>
      <left style="thin">
        <color theme="0"/>
      </left>
      <right/>
      <top style="thin">
        <color rgb="FF527654"/>
      </top>
      <bottom style="thin">
        <color theme="4" tint="-0.499984740745262"/>
      </bottom>
      <diagonal/>
    </border>
    <border>
      <left/>
      <right/>
      <top style="thin">
        <color rgb="FF527654"/>
      </top>
      <bottom style="thin">
        <color theme="4" tint="-0.499984740745262"/>
      </bottom>
      <diagonal/>
    </border>
    <border>
      <left style="thin">
        <color theme="0"/>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0"/>
      </right>
      <top style="thin">
        <color theme="4" tint="-0.499984740745262"/>
      </top>
      <bottom style="thin">
        <color theme="4" tint="-0.499984740745262"/>
      </bottom>
      <diagonal/>
    </border>
    <border>
      <left/>
      <right style="thin">
        <color rgb="FF527654"/>
      </right>
      <top style="thin">
        <color theme="4" tint="-0.499984740745262"/>
      </top>
      <bottom/>
      <diagonal/>
    </border>
    <border>
      <left style="thin">
        <color rgb="FF527654"/>
      </left>
      <right style="thin">
        <color rgb="FF527654"/>
      </right>
      <top style="thin">
        <color theme="4" tint="-0.499984740745262"/>
      </top>
      <bottom style="thin">
        <color rgb="FF527654"/>
      </bottom>
      <diagonal/>
    </border>
    <border>
      <left/>
      <right style="thin">
        <color theme="4" tint="-0.499984740745262"/>
      </right>
      <top style="thin">
        <color theme="4" tint="-0.499984740745262"/>
      </top>
      <bottom style="thin">
        <color rgb="FF527654"/>
      </bottom>
      <diagonal/>
    </border>
    <border>
      <left style="thin">
        <color theme="4" tint="-0.499984740745262"/>
      </left>
      <right style="thin">
        <color rgb="FF527654"/>
      </right>
      <top style="thin">
        <color theme="4" tint="-0.499984740745262"/>
      </top>
      <bottom style="thin">
        <color rgb="FF527654"/>
      </bottom>
      <diagonal/>
    </border>
    <border>
      <left/>
      <right style="thin">
        <color theme="4" tint="-0.499984740745262"/>
      </right>
      <top style="thin">
        <color rgb="FF527654"/>
      </top>
      <bottom style="thin">
        <color rgb="FF527654"/>
      </bottom>
      <diagonal/>
    </border>
    <border>
      <left/>
      <right style="thin">
        <color rgb="FF527654"/>
      </right>
      <top/>
      <bottom style="thin">
        <color theme="4" tint="-0.24994659260841701"/>
      </bottom>
      <diagonal/>
    </border>
    <border>
      <left/>
      <right style="thin">
        <color theme="4" tint="-0.499984740745262"/>
      </right>
      <top/>
      <bottom style="thin">
        <color theme="4" tint="-0.24994659260841701"/>
      </bottom>
      <diagonal/>
    </border>
    <border>
      <left/>
      <right style="thin">
        <color theme="0"/>
      </right>
      <top/>
      <bottom/>
      <diagonal/>
    </border>
    <border>
      <left/>
      <right/>
      <top/>
      <bottom style="thin">
        <color theme="4" tint="-0.499984740745262"/>
      </bottom>
      <diagonal/>
    </border>
    <border>
      <left style="thin">
        <color theme="0"/>
      </left>
      <right/>
      <top style="thin">
        <color theme="4" tint="-0.24994659260841701"/>
      </top>
      <bottom style="thin">
        <color theme="4" tint="-0.24994659260841701"/>
      </bottom>
      <diagonal/>
    </border>
    <border>
      <left style="thin">
        <color theme="0"/>
      </left>
      <right style="thin">
        <color theme="0"/>
      </right>
      <top style="thin">
        <color theme="4" tint="-0.499984740745262"/>
      </top>
      <bottom style="thin">
        <color theme="4" tint="-0.499984740745262"/>
      </bottom>
      <diagonal/>
    </border>
    <border>
      <left/>
      <right/>
      <top style="thin">
        <color theme="4" tint="-0.24994659260841701"/>
      </top>
      <bottom style="thin">
        <color theme="4" tint="-0.24994659260841701"/>
      </bottom>
      <diagonal/>
    </border>
    <border>
      <left/>
      <right/>
      <top style="thin">
        <color theme="4"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499984740745262"/>
      </left>
      <right style="thin">
        <color theme="4" tint="-0.499984740745262"/>
      </right>
      <top style="thin">
        <color rgb="FF527654"/>
      </top>
      <bottom/>
      <diagonal/>
    </border>
    <border>
      <left style="thin">
        <color theme="4" tint="-0.499984740745262"/>
      </left>
      <right style="thin">
        <color rgb="FF527654"/>
      </right>
      <top style="thin">
        <color rgb="FF527654"/>
      </top>
      <bottom/>
      <diagonal/>
    </border>
    <border>
      <left style="thin">
        <color theme="0"/>
      </left>
      <right style="thin">
        <color theme="0"/>
      </right>
      <top style="thin">
        <color rgb="FF527654"/>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0"/>
      </left>
      <right style="thin">
        <color theme="0"/>
      </right>
      <top/>
      <bottom style="thin">
        <color theme="4"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right/>
      <top/>
      <bottom style="thin">
        <color indexed="64"/>
      </bottom>
      <diagonal/>
    </border>
    <border>
      <left style="thin">
        <color theme="0"/>
      </left>
      <right/>
      <top style="thin">
        <color rgb="FF527654"/>
      </top>
      <bottom style="thin">
        <color rgb="FF527654"/>
      </bottom>
      <diagonal/>
    </border>
    <border>
      <left style="thin">
        <color theme="0"/>
      </left>
      <right style="thin">
        <color rgb="FF527654"/>
      </right>
      <top style="thin">
        <color rgb="FF527654"/>
      </top>
      <bottom style="thin">
        <color rgb="FF527654"/>
      </bottom>
      <diagonal/>
    </border>
    <border>
      <left style="thin">
        <color theme="0"/>
      </left>
      <right/>
      <top style="thin">
        <color rgb="FF527654"/>
      </top>
      <bottom style="thin">
        <color theme="4" tint="-0.24994659260841701"/>
      </bottom>
      <diagonal/>
    </border>
    <border>
      <left style="thin">
        <color theme="0"/>
      </left>
      <right style="thin">
        <color theme="0"/>
      </right>
      <top style="thin">
        <color rgb="FF527654"/>
      </top>
      <bottom style="thin">
        <color rgb="FF527654"/>
      </bottom>
      <diagonal/>
    </border>
    <border>
      <left style="thin">
        <color rgb="FF527654"/>
      </left>
      <right style="thin">
        <color theme="0"/>
      </right>
      <top/>
      <bottom style="thin">
        <color rgb="FF527654"/>
      </bottom>
      <diagonal/>
    </border>
    <border>
      <left/>
      <right style="thin">
        <color rgb="FF527654"/>
      </right>
      <top style="thin">
        <color rgb="FF52765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cellStyleXfs>
  <cellXfs count="207">
    <xf numFmtId="0" fontId="0" fillId="0" borderId="0" xfId="0"/>
    <xf numFmtId="44" fontId="5" fillId="0" borderId="0" xfId="1" applyFont="1" applyAlignment="1" applyProtection="1">
      <alignment horizontal="center" vertical="center"/>
      <protection locked="0"/>
    </xf>
    <xf numFmtId="0" fontId="4" fillId="0" borderId="0" xfId="0" applyFont="1" applyAlignment="1" applyProtection="1">
      <alignment horizontal="left" vertical="center"/>
      <protection locked="0"/>
    </xf>
    <xf numFmtId="0" fontId="7" fillId="0" borderId="0" xfId="0" applyFont="1"/>
    <xf numFmtId="44" fontId="7" fillId="0" borderId="0" xfId="1" applyFont="1"/>
    <xf numFmtId="0" fontId="9" fillId="0" borderId="0" xfId="0" applyFont="1" applyAlignment="1" applyProtection="1">
      <alignment horizontal="left"/>
      <protection locked="0"/>
    </xf>
    <xf numFmtId="0" fontId="4" fillId="0" borderId="0" xfId="0" applyFont="1"/>
    <xf numFmtId="0" fontId="10" fillId="0" borderId="0" xfId="0" applyFont="1" applyAlignment="1" applyProtection="1">
      <alignment horizontal="left"/>
      <protection locked="0"/>
    </xf>
    <xf numFmtId="0" fontId="4" fillId="0" borderId="0" xfId="0" applyFont="1" applyAlignment="1" applyProtection="1">
      <alignment horizontal="left"/>
      <protection locked="0"/>
    </xf>
    <xf numFmtId="0" fontId="11" fillId="0" borderId="0" xfId="0" applyFont="1"/>
    <xf numFmtId="0" fontId="12" fillId="0" borderId="0" xfId="0" applyFont="1" applyAlignment="1" applyProtection="1">
      <alignment horizontal="left"/>
      <protection locked="0"/>
    </xf>
    <xf numFmtId="0" fontId="4" fillId="0" borderId="0" xfId="0" applyFont="1" applyProtection="1">
      <protection locked="0"/>
    </xf>
    <xf numFmtId="0" fontId="13" fillId="0" borderId="0" xfId="0" applyFont="1"/>
    <xf numFmtId="0" fontId="10" fillId="0" borderId="0" xfId="0" applyFont="1" applyProtection="1">
      <protection locked="0"/>
    </xf>
    <xf numFmtId="0" fontId="14" fillId="0" borderId="0" xfId="0" applyFont="1" applyAlignment="1" applyProtection="1">
      <alignment horizontal="right"/>
      <protection locked="0"/>
    </xf>
    <xf numFmtId="44" fontId="14" fillId="0" borderId="0" xfId="1" applyFont="1" applyFill="1" applyBorder="1" applyAlignment="1" applyProtection="1">
      <alignment horizontal="center"/>
      <protection locked="0"/>
    </xf>
    <xf numFmtId="0" fontId="9" fillId="0" borderId="0" xfId="0" applyFont="1" applyProtection="1">
      <protection locked="0"/>
    </xf>
    <xf numFmtId="0" fontId="9" fillId="0" borderId="0" xfId="0" applyFont="1"/>
    <xf numFmtId="0" fontId="15" fillId="0" borderId="0" xfId="0" applyFont="1"/>
    <xf numFmtId="0" fontId="14" fillId="0" borderId="0" xfId="0" applyFont="1" applyProtection="1">
      <protection locked="0"/>
    </xf>
    <xf numFmtId="0" fontId="7" fillId="0" borderId="0" xfId="0" applyFont="1" applyProtection="1">
      <protection locked="0"/>
    </xf>
    <xf numFmtId="164" fontId="7" fillId="0" borderId="0" xfId="0" applyNumberFormat="1" applyFont="1"/>
    <xf numFmtId="0" fontId="13" fillId="0" borderId="0" xfId="0" applyFont="1" applyAlignment="1">
      <alignment vertical="center"/>
    </xf>
    <xf numFmtId="44" fontId="13" fillId="0" borderId="0" xfId="1" applyFont="1" applyAlignment="1">
      <alignment horizontal="right" vertical="center"/>
    </xf>
    <xf numFmtId="0" fontId="9"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11" fillId="0" borderId="0" xfId="0" applyFont="1" applyAlignment="1">
      <alignment vertical="center"/>
    </xf>
    <xf numFmtId="44" fontId="11" fillId="0" borderId="0" xfId="1" applyFont="1" applyBorder="1" applyAlignment="1">
      <alignment vertical="center"/>
    </xf>
    <xf numFmtId="44" fontId="4" fillId="0" borderId="0" xfId="1" applyFont="1" applyBorder="1" applyAlignment="1" applyProtection="1">
      <alignment vertical="center"/>
      <protection locked="0"/>
    </xf>
    <xf numFmtId="0" fontId="10" fillId="0" borderId="0" xfId="0" applyFont="1" applyAlignment="1">
      <alignment vertical="center"/>
    </xf>
    <xf numFmtId="44" fontId="14" fillId="0" borderId="0" xfId="1" applyFont="1" applyFill="1" applyBorder="1" applyAlignment="1">
      <alignment vertical="center"/>
    </xf>
    <xf numFmtId="0" fontId="14" fillId="0" borderId="0" xfId="0" applyFont="1" applyAlignment="1">
      <alignment horizontal="right" vertical="center"/>
    </xf>
    <xf numFmtId="44" fontId="7" fillId="0" borderId="0" xfId="1" applyFont="1" applyBorder="1"/>
    <xf numFmtId="0" fontId="7" fillId="0" borderId="0" xfId="0" applyFont="1" applyAlignment="1">
      <alignment vertical="center"/>
    </xf>
    <xf numFmtId="0" fontId="4" fillId="0" borderId="0" xfId="0" applyFont="1" applyAlignment="1">
      <alignment vertical="top" wrapText="1"/>
    </xf>
    <xf numFmtId="44" fontId="19" fillId="0" borderId="0" xfId="1" applyFont="1" applyFill="1" applyBorder="1" applyAlignment="1" applyProtection="1">
      <alignment horizontal="center"/>
      <protection locked="0"/>
    </xf>
    <xf numFmtId="0" fontId="19" fillId="0" borderId="0" xfId="0" applyFont="1" applyProtection="1">
      <protection locked="0"/>
    </xf>
    <xf numFmtId="0" fontId="20" fillId="0" borderId="0" xfId="0" applyFont="1"/>
    <xf numFmtId="44" fontId="19" fillId="0" borderId="0" xfId="1" applyFont="1" applyFill="1" applyBorder="1" applyAlignment="1" applyProtection="1">
      <protection locked="0"/>
    </xf>
    <xf numFmtId="0" fontId="3" fillId="0" borderId="0" xfId="0" applyFont="1" applyProtection="1">
      <protection locked="0"/>
    </xf>
    <xf numFmtId="0" fontId="14" fillId="0" borderId="0" xfId="0" applyFont="1" applyAlignment="1" applyProtection="1">
      <alignment horizontal="left"/>
      <protection locked="0"/>
    </xf>
    <xf numFmtId="44" fontId="14" fillId="0" borderId="22" xfId="1" applyFont="1" applyFill="1" applyBorder="1"/>
    <xf numFmtId="0" fontId="18" fillId="0" borderId="0" xfId="0" applyFont="1" applyProtection="1">
      <protection locked="0"/>
    </xf>
    <xf numFmtId="44" fontId="7" fillId="0" borderId="10" xfId="1" applyFont="1" applyFill="1" applyBorder="1" applyProtection="1"/>
    <xf numFmtId="44" fontId="7" fillId="0" borderId="10" xfId="1" applyFont="1" applyFill="1" applyBorder="1"/>
    <xf numFmtId="0" fontId="18" fillId="2" borderId="0" xfId="0" applyFont="1" applyFill="1" applyAlignment="1" applyProtection="1">
      <alignment horizontal="left"/>
      <protection locked="0"/>
    </xf>
    <xf numFmtId="0" fontId="18" fillId="2" borderId="0" xfId="0" applyFont="1" applyFill="1" applyProtection="1">
      <protection locked="0"/>
    </xf>
    <xf numFmtId="0" fontId="21" fillId="2" borderId="0" xfId="0" applyFont="1" applyFill="1"/>
    <xf numFmtId="44" fontId="18" fillId="2" borderId="21" xfId="1" applyFont="1" applyFill="1" applyBorder="1" applyAlignment="1" applyProtection="1">
      <protection locked="0"/>
    </xf>
    <xf numFmtId="44" fontId="18" fillId="2" borderId="22" xfId="1" applyFont="1" applyFill="1" applyBorder="1" applyAlignment="1" applyProtection="1">
      <alignment horizontal="center"/>
      <protection locked="0"/>
    </xf>
    <xf numFmtId="0" fontId="2" fillId="2" borderId="0" xfId="0" applyFont="1" applyFill="1" applyAlignment="1" applyProtection="1">
      <alignment horizontal="left"/>
      <protection locked="0"/>
    </xf>
    <xf numFmtId="44" fontId="2" fillId="2" borderId="24" xfId="1" applyFont="1" applyFill="1" applyBorder="1" applyProtection="1">
      <protection locked="0"/>
    </xf>
    <xf numFmtId="44" fontId="7" fillId="3" borderId="10" xfId="1" applyFont="1" applyFill="1" applyBorder="1"/>
    <xf numFmtId="44" fontId="2" fillId="2" borderId="25" xfId="1" applyFont="1" applyFill="1" applyBorder="1"/>
    <xf numFmtId="44" fontId="4" fillId="0" borderId="10" xfId="1" applyFont="1" applyFill="1" applyBorder="1" applyProtection="1"/>
    <xf numFmtId="44" fontId="4" fillId="0" borderId="10" xfId="1" applyFont="1" applyBorder="1"/>
    <xf numFmtId="44" fontId="4" fillId="0" borderId="10" xfId="1" applyFont="1" applyFill="1" applyBorder="1"/>
    <xf numFmtId="44" fontId="4" fillId="0" borderId="23" xfId="1" applyFont="1" applyBorder="1" applyProtection="1">
      <protection locked="0"/>
    </xf>
    <xf numFmtId="44" fontId="4" fillId="3" borderId="10" xfId="1" applyFont="1" applyFill="1" applyBorder="1"/>
    <xf numFmtId="44" fontId="4" fillId="0" borderId="10" xfId="1" applyFont="1" applyBorder="1" applyProtection="1">
      <protection locked="0"/>
    </xf>
    <xf numFmtId="44" fontId="22" fillId="3" borderId="18" xfId="1" applyFont="1" applyFill="1" applyBorder="1" applyAlignment="1" applyProtection="1">
      <protection locked="0"/>
    </xf>
    <xf numFmtId="0" fontId="9" fillId="0" borderId="0" xfId="0" applyFont="1" applyAlignment="1" applyProtection="1">
      <alignment horizontal="right"/>
      <protection locked="0"/>
    </xf>
    <xf numFmtId="44" fontId="7" fillId="0" borderId="43" xfId="1" applyFont="1" applyBorder="1"/>
    <xf numFmtId="0" fontId="23" fillId="2" borderId="0" xfId="0" applyFont="1" applyFill="1" applyProtection="1">
      <protection locked="0"/>
    </xf>
    <xf numFmtId="44" fontId="18" fillId="2" borderId="24" xfId="1" applyFont="1" applyFill="1" applyBorder="1" applyProtection="1">
      <protection locked="0"/>
    </xf>
    <xf numFmtId="9" fontId="18" fillId="2" borderId="39" xfId="2" applyFont="1" applyFill="1" applyBorder="1" applyAlignment="1">
      <alignment horizontal="right"/>
    </xf>
    <xf numFmtId="44" fontId="18" fillId="2" borderId="40" xfId="1" applyFont="1" applyFill="1" applyBorder="1" applyProtection="1">
      <protection locked="0"/>
    </xf>
    <xf numFmtId="9" fontId="18" fillId="2" borderId="41" xfId="2" applyFont="1" applyFill="1" applyBorder="1" applyAlignment="1">
      <alignment horizontal="right"/>
    </xf>
    <xf numFmtId="44" fontId="18" fillId="2" borderId="42" xfId="1" applyFont="1" applyFill="1" applyBorder="1" applyProtection="1">
      <protection locked="0"/>
    </xf>
    <xf numFmtId="9" fontId="18" fillId="2" borderId="28" xfId="2" applyFont="1" applyFill="1" applyBorder="1" applyAlignment="1">
      <alignment horizontal="right"/>
    </xf>
    <xf numFmtId="0" fontId="23" fillId="2" borderId="0" xfId="0" applyFont="1" applyFill="1" applyAlignment="1" applyProtection="1">
      <alignment horizontal="left"/>
      <protection locked="0"/>
    </xf>
    <xf numFmtId="9" fontId="7" fillId="3" borderId="10" xfId="2" applyFont="1" applyFill="1" applyBorder="1" applyAlignment="1">
      <alignment horizontal="right"/>
    </xf>
    <xf numFmtId="165" fontId="3" fillId="2" borderId="48" xfId="3" applyNumberFormat="1" applyFont="1" applyFill="1" applyBorder="1" applyAlignment="1">
      <alignment horizontal="right"/>
    </xf>
    <xf numFmtId="44" fontId="18" fillId="2" borderId="39" xfId="1" applyFont="1" applyFill="1" applyBorder="1"/>
    <xf numFmtId="9" fontId="3" fillId="2" borderId="10" xfId="2" applyFont="1" applyFill="1" applyBorder="1" applyAlignment="1">
      <alignment horizontal="right"/>
    </xf>
    <xf numFmtId="9" fontId="18" fillId="2" borderId="47" xfId="2" applyFont="1" applyFill="1" applyBorder="1" applyAlignment="1">
      <alignment horizontal="right"/>
    </xf>
    <xf numFmtId="9" fontId="18" fillId="2" borderId="26" xfId="2" applyFont="1" applyFill="1" applyBorder="1" applyAlignment="1">
      <alignment horizontal="right"/>
    </xf>
    <xf numFmtId="44" fontId="18" fillId="2" borderId="26" xfId="1" applyFont="1" applyFill="1" applyBorder="1"/>
    <xf numFmtId="9" fontId="4" fillId="0" borderId="31" xfId="2" applyFont="1" applyBorder="1" applyAlignment="1">
      <alignment horizontal="right"/>
    </xf>
    <xf numFmtId="9" fontId="4" fillId="0" borderId="34" xfId="2" applyFont="1" applyBorder="1" applyAlignment="1">
      <alignment horizontal="right"/>
    </xf>
    <xf numFmtId="9" fontId="4" fillId="0" borderId="10" xfId="2" applyFont="1" applyBorder="1" applyAlignment="1">
      <alignment horizontal="right"/>
    </xf>
    <xf numFmtId="165" fontId="4" fillId="0" borderId="44" xfId="3" applyNumberFormat="1" applyFont="1" applyBorder="1" applyAlignment="1">
      <alignment horizontal="right"/>
    </xf>
    <xf numFmtId="9" fontId="4" fillId="0" borderId="45" xfId="2" applyFont="1" applyBorder="1" applyAlignment="1">
      <alignment horizontal="right"/>
    </xf>
    <xf numFmtId="9" fontId="4" fillId="0" borderId="46" xfId="2" applyFont="1" applyBorder="1" applyAlignment="1">
      <alignment horizontal="right"/>
    </xf>
    <xf numFmtId="44" fontId="9" fillId="3" borderId="10" xfId="1" applyFont="1" applyFill="1" applyBorder="1" applyProtection="1">
      <protection locked="0"/>
    </xf>
    <xf numFmtId="44" fontId="6" fillId="0" borderId="0" xfId="1" applyFont="1" applyBorder="1" applyAlignment="1" applyProtection="1">
      <alignment vertical="center"/>
      <protection locked="0"/>
    </xf>
    <xf numFmtId="44" fontId="5" fillId="0" borderId="0" xfId="1" applyFont="1" applyBorder="1" applyAlignment="1" applyProtection="1">
      <alignment vertical="center"/>
      <protection locked="0"/>
    </xf>
    <xf numFmtId="0" fontId="8" fillId="0" borderId="0" xfId="0" applyFont="1" applyAlignment="1">
      <alignment vertical="center"/>
    </xf>
    <xf numFmtId="0" fontId="18" fillId="2" borderId="0" xfId="0" applyFont="1" applyFill="1" applyAlignment="1" applyProtection="1">
      <alignment horizontal="right"/>
      <protection locked="0"/>
    </xf>
    <xf numFmtId="0" fontId="4" fillId="0" borderId="0" xfId="0" applyFont="1" applyAlignment="1" applyProtection="1">
      <alignment horizontal="left" vertical="center" wrapText="1"/>
      <protection locked="0"/>
    </xf>
    <xf numFmtId="44" fontId="18" fillId="2" borderId="49" xfId="1" applyFont="1" applyFill="1" applyBorder="1"/>
    <xf numFmtId="44" fontId="7" fillId="0" borderId="0" xfId="1" applyFont="1" applyFill="1" applyBorder="1" applyAlignment="1" applyProtection="1">
      <alignment horizontal="center"/>
    </xf>
    <xf numFmtId="44" fontId="4" fillId="0" borderId="0" xfId="1" applyFont="1" applyBorder="1" applyAlignment="1">
      <alignment vertical="center"/>
    </xf>
    <xf numFmtId="44" fontId="9" fillId="0" borderId="0" xfId="1" applyFont="1" applyBorder="1" applyAlignment="1">
      <alignment vertical="center"/>
    </xf>
    <xf numFmtId="44" fontId="4" fillId="0" borderId="0" xfId="1" applyFont="1" applyFill="1" applyBorder="1" applyAlignment="1" applyProtection="1">
      <alignment horizontal="right" vertical="center"/>
    </xf>
    <xf numFmtId="0" fontId="27" fillId="0" borderId="0" xfId="0" applyFont="1" applyProtection="1">
      <protection locked="0"/>
    </xf>
    <xf numFmtId="0" fontId="26" fillId="0" borderId="0" xfId="0" applyFont="1"/>
    <xf numFmtId="44" fontId="27" fillId="0" borderId="0" xfId="1" applyFont="1" applyFill="1" applyBorder="1" applyAlignment="1" applyProtection="1">
      <protection locked="0"/>
    </xf>
    <xf numFmtId="44" fontId="27" fillId="0" borderId="0" xfId="1" applyFont="1" applyFill="1" applyBorder="1" applyAlignment="1" applyProtection="1">
      <alignment horizontal="center"/>
      <protection locked="0"/>
    </xf>
    <xf numFmtId="44" fontId="18" fillId="2" borderId="11" xfId="1" applyFont="1" applyFill="1" applyBorder="1" applyAlignment="1" applyProtection="1">
      <alignment horizontal="center"/>
      <protection locked="0"/>
    </xf>
    <xf numFmtId="44" fontId="18" fillId="2" borderId="53" xfId="1" applyFont="1" applyFill="1" applyBorder="1" applyAlignment="1" applyProtection="1">
      <alignment horizontal="center"/>
      <protection locked="0"/>
    </xf>
    <xf numFmtId="44" fontId="18" fillId="2" borderId="54" xfId="1" applyFont="1" applyFill="1" applyBorder="1" applyAlignment="1" applyProtection="1">
      <alignment horizontal="center"/>
      <protection locked="0"/>
    </xf>
    <xf numFmtId="44" fontId="2" fillId="2" borderId="55" xfId="1" applyFont="1" applyFill="1" applyBorder="1" applyProtection="1">
      <protection locked="0"/>
    </xf>
    <xf numFmtId="44" fontId="2" fillId="2" borderId="56" xfId="1" applyFont="1" applyFill="1" applyBorder="1"/>
    <xf numFmtId="44" fontId="2" fillId="2" borderId="54" xfId="1" applyFont="1" applyFill="1" applyBorder="1"/>
    <xf numFmtId="44" fontId="18" fillId="2" borderId="10" xfId="1" applyFont="1" applyFill="1" applyBorder="1" applyAlignment="1" applyProtection="1">
      <alignment horizontal="center"/>
      <protection locked="0"/>
    </xf>
    <xf numFmtId="44" fontId="18" fillId="2" borderId="0" xfId="1" applyFont="1" applyFill="1" applyBorder="1" applyAlignment="1" applyProtection="1">
      <alignment horizontal="center"/>
      <protection locked="0"/>
    </xf>
    <xf numFmtId="44" fontId="9" fillId="3" borderId="12" xfId="1" applyFont="1" applyFill="1" applyBorder="1" applyProtection="1">
      <protection locked="0"/>
    </xf>
    <xf numFmtId="44" fontId="9" fillId="3" borderId="18" xfId="1" applyFont="1" applyFill="1" applyBorder="1" applyProtection="1">
      <protection locked="0"/>
    </xf>
    <xf numFmtId="44" fontId="2" fillId="2" borderId="57" xfId="1" applyFont="1" applyFill="1" applyBorder="1"/>
    <xf numFmtId="44" fontId="9" fillId="3" borderId="18" xfId="1" applyFont="1" applyFill="1" applyBorder="1" applyAlignment="1">
      <alignment vertical="center"/>
    </xf>
    <xf numFmtId="44" fontId="0" fillId="3" borderId="18" xfId="1" applyFont="1" applyFill="1" applyBorder="1" applyAlignment="1"/>
    <xf numFmtId="44" fontId="14" fillId="3" borderId="20" xfId="1" applyFont="1" applyFill="1" applyBorder="1" applyAlignment="1">
      <alignment vertical="center"/>
    </xf>
    <xf numFmtId="44" fontId="9" fillId="3" borderId="59" xfId="1" applyFont="1" applyFill="1" applyBorder="1" applyProtection="1">
      <protection locked="0"/>
    </xf>
    <xf numFmtId="44" fontId="9" fillId="3" borderId="17" xfId="1" applyFont="1" applyFill="1" applyBorder="1" applyProtection="1">
      <protection locked="0"/>
    </xf>
    <xf numFmtId="44" fontId="9" fillId="3" borderId="16" xfId="1" applyFont="1" applyFill="1" applyBorder="1" applyProtection="1">
      <protection locked="0"/>
    </xf>
    <xf numFmtId="44" fontId="27" fillId="3" borderId="18" xfId="1" applyFont="1" applyFill="1" applyBorder="1" applyAlignment="1" applyProtection="1">
      <protection locked="0"/>
    </xf>
    <xf numFmtId="9" fontId="9" fillId="3" borderId="17" xfId="2" applyFont="1" applyFill="1" applyBorder="1" applyAlignment="1">
      <alignment horizontal="right"/>
    </xf>
    <xf numFmtId="9" fontId="9" fillId="3" borderId="10" xfId="2" applyFont="1" applyFill="1" applyBorder="1" applyAlignment="1">
      <alignment horizontal="right"/>
    </xf>
    <xf numFmtId="10" fontId="4" fillId="3" borderId="44" xfId="3" applyNumberFormat="1" applyFont="1" applyFill="1" applyBorder="1" applyAlignment="1">
      <alignment horizontal="right"/>
    </xf>
    <xf numFmtId="9" fontId="4" fillId="3" borderId="10" xfId="2" applyFont="1" applyFill="1" applyBorder="1" applyAlignment="1">
      <alignment horizontal="right"/>
    </xf>
    <xf numFmtId="44" fontId="4" fillId="0" borderId="10" xfId="1" applyFont="1" applyFill="1" applyBorder="1" applyProtection="1">
      <protection locked="0"/>
    </xf>
    <xf numFmtId="44" fontId="4" fillId="0" borderId="13" xfId="1" applyFont="1" applyFill="1" applyBorder="1" applyProtection="1"/>
    <xf numFmtId="44" fontId="4" fillId="0" borderId="18" xfId="1" applyFont="1" applyFill="1" applyBorder="1" applyProtection="1"/>
    <xf numFmtId="0" fontId="14" fillId="3" borderId="11" xfId="0" applyFont="1" applyFill="1" applyBorder="1" applyAlignment="1" applyProtection="1">
      <alignment horizontal="right"/>
      <protection locked="0"/>
    </xf>
    <xf numFmtId="9" fontId="4" fillId="0" borderId="44" xfId="3" applyNumberFormat="1" applyFont="1" applyBorder="1" applyAlignment="1">
      <alignment horizontal="right"/>
    </xf>
    <xf numFmtId="44" fontId="4" fillId="5" borderId="18" xfId="1" applyFont="1" applyFill="1" applyBorder="1" applyAlignment="1" applyProtection="1">
      <alignment vertical="center"/>
      <protection locked="0"/>
    </xf>
    <xf numFmtId="44" fontId="4" fillId="5" borderId="23" xfId="1" applyFont="1" applyFill="1" applyBorder="1" applyProtection="1">
      <protection locked="0"/>
    </xf>
    <xf numFmtId="44" fontId="4" fillId="5" borderId="11" xfId="1" applyFont="1" applyFill="1" applyBorder="1" applyProtection="1">
      <protection locked="0"/>
    </xf>
    <xf numFmtId="44" fontId="4" fillId="5" borderId="10" xfId="1" applyFont="1" applyFill="1" applyBorder="1" applyProtection="1">
      <protection locked="0"/>
    </xf>
    <xf numFmtId="44" fontId="4" fillId="5" borderId="32" xfId="1" applyFont="1" applyFill="1" applyBorder="1" applyProtection="1">
      <protection locked="0"/>
    </xf>
    <xf numFmtId="44" fontId="4" fillId="5" borderId="36" xfId="1" applyFont="1" applyFill="1" applyBorder="1" applyProtection="1">
      <protection locked="0"/>
    </xf>
    <xf numFmtId="44" fontId="4" fillId="5" borderId="33" xfId="1" applyFont="1" applyFill="1" applyBorder="1" applyProtection="1">
      <protection locked="0"/>
    </xf>
    <xf numFmtId="44" fontId="4" fillId="5" borderId="35" xfId="1" applyFont="1" applyFill="1" applyBorder="1" applyProtection="1">
      <protection locked="0"/>
    </xf>
    <xf numFmtId="44" fontId="4" fillId="5" borderId="37" xfId="1" applyFont="1" applyFill="1" applyBorder="1" applyProtection="1">
      <protection locked="0"/>
    </xf>
    <xf numFmtId="44" fontId="4" fillId="5" borderId="14" xfId="1" applyFont="1" applyFill="1" applyBorder="1" applyProtection="1">
      <protection locked="0"/>
    </xf>
    <xf numFmtId="44" fontId="4" fillId="5" borderId="12" xfId="1" applyFont="1" applyFill="1" applyBorder="1" applyProtection="1">
      <protection locked="0"/>
    </xf>
    <xf numFmtId="44" fontId="4" fillId="5" borderId="12" xfId="1" applyFont="1" applyFill="1" applyBorder="1"/>
    <xf numFmtId="44" fontId="4" fillId="5" borderId="10" xfId="1" applyFont="1" applyFill="1" applyBorder="1"/>
    <xf numFmtId="44" fontId="4" fillId="5" borderId="13" xfId="1" applyFont="1" applyFill="1" applyBorder="1"/>
    <xf numFmtId="44" fontId="4" fillId="5" borderId="58" xfId="1" applyFont="1" applyFill="1" applyBorder="1"/>
    <xf numFmtId="44" fontId="4" fillId="5" borderId="18" xfId="1" applyFont="1" applyFill="1" applyBorder="1"/>
    <xf numFmtId="0" fontId="8" fillId="2" borderId="0" xfId="0" applyFont="1" applyFill="1" applyAlignment="1" applyProtection="1">
      <alignment horizontal="center"/>
      <protection locked="0"/>
    </xf>
    <xf numFmtId="0" fontId="2" fillId="2" borderId="10" xfId="0" applyFont="1" applyFill="1" applyBorder="1" applyAlignment="1" applyProtection="1">
      <alignment horizontal="right"/>
      <protection locked="0"/>
    </xf>
    <xf numFmtId="44" fontId="4" fillId="3" borderId="10" xfId="1" applyFont="1" applyFill="1" applyBorder="1" applyAlignment="1" applyProtection="1">
      <alignment horizontal="right"/>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44" fontId="4" fillId="5" borderId="10" xfId="1" applyFont="1" applyFill="1" applyBorder="1" applyAlignment="1" applyProtection="1">
      <alignment horizontal="right"/>
      <protection locked="0"/>
    </xf>
    <xf numFmtId="0" fontId="2" fillId="2" borderId="0" xfId="0" applyFont="1" applyFill="1" applyAlignment="1" applyProtection="1">
      <alignment horizontal="right"/>
      <protection locked="0"/>
    </xf>
    <xf numFmtId="44" fontId="9" fillId="3" borderId="11" xfId="1" applyFont="1" applyFill="1" applyBorder="1" applyAlignment="1" applyProtection="1">
      <alignment horizontal="right"/>
    </xf>
    <xf numFmtId="44" fontId="9" fillId="3" borderId="12" xfId="1" applyFont="1" applyFill="1" applyBorder="1" applyAlignment="1" applyProtection="1">
      <alignment horizontal="right"/>
    </xf>
    <xf numFmtId="44" fontId="4" fillId="5" borderId="6" xfId="1" applyFont="1" applyFill="1" applyBorder="1" applyAlignment="1" applyProtection="1">
      <alignment horizontal="right"/>
      <protection locked="0"/>
    </xf>
    <xf numFmtId="44" fontId="4" fillId="5" borderId="7" xfId="1" applyFont="1" applyFill="1" applyBorder="1" applyAlignment="1" applyProtection="1">
      <alignment horizontal="right"/>
      <protection locked="0"/>
    </xf>
    <xf numFmtId="44" fontId="9" fillId="3" borderId="8" xfId="1" applyFont="1" applyFill="1" applyBorder="1" applyAlignment="1" applyProtection="1">
      <alignment horizontal="right"/>
      <protection locked="0"/>
    </xf>
    <xf numFmtId="44" fontId="9" fillId="3" borderId="9" xfId="1" applyFont="1" applyFill="1" applyBorder="1" applyAlignment="1" applyProtection="1">
      <alignment horizontal="right"/>
      <protection locked="0"/>
    </xf>
    <xf numFmtId="44" fontId="4" fillId="5" borderId="4" xfId="1" applyFont="1" applyFill="1" applyBorder="1" applyAlignment="1" applyProtection="1">
      <alignment horizontal="right"/>
      <protection locked="0"/>
    </xf>
    <xf numFmtId="44" fontId="4" fillId="5" borderId="5" xfId="1" applyFont="1" applyFill="1" applyBorder="1" applyAlignment="1" applyProtection="1">
      <alignment horizontal="right"/>
      <protection locked="0"/>
    </xf>
    <xf numFmtId="0" fontId="4" fillId="0" borderId="0" xfId="0" applyFont="1" applyAlignment="1">
      <alignment horizontal="justify" vertical="top" wrapText="1"/>
    </xf>
    <xf numFmtId="44" fontId="5" fillId="4" borderId="18" xfId="1"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44" fontId="6" fillId="5" borderId="1" xfId="1" applyFont="1" applyFill="1" applyBorder="1" applyAlignment="1" applyProtection="1">
      <alignment horizontal="left" vertical="center"/>
      <protection locked="0"/>
    </xf>
    <xf numFmtId="44" fontId="6" fillId="5" borderId="2" xfId="1" applyFont="1" applyFill="1" applyBorder="1" applyAlignment="1" applyProtection="1">
      <alignment horizontal="left" vertical="center"/>
      <protection locked="0"/>
    </xf>
    <xf numFmtId="44" fontId="6" fillId="5" borderId="3" xfId="1" applyFont="1" applyFill="1" applyBorder="1" applyAlignment="1" applyProtection="1">
      <alignment horizontal="left" vertical="center"/>
      <protection locked="0"/>
    </xf>
    <xf numFmtId="0" fontId="8" fillId="2" borderId="0" xfId="0" applyFont="1" applyFill="1" applyAlignment="1">
      <alignment horizontal="center"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16" fillId="2"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19" xfId="0" applyFont="1" applyBorder="1" applyAlignment="1">
      <alignment horizontal="right" vertical="center"/>
    </xf>
    <xf numFmtId="0" fontId="18" fillId="2" borderId="0" xfId="0" applyFont="1" applyFill="1" applyAlignment="1" applyProtection="1">
      <alignment horizontal="left"/>
      <protection locked="0"/>
    </xf>
    <xf numFmtId="0" fontId="18" fillId="2" borderId="19" xfId="0" applyFont="1" applyFill="1" applyBorder="1" applyAlignment="1" applyProtection="1">
      <alignment horizontal="left"/>
      <protection locked="0"/>
    </xf>
    <xf numFmtId="44" fontId="6" fillId="5" borderId="18" xfId="1" applyFont="1" applyFill="1" applyBorder="1" applyAlignment="1" applyProtection="1">
      <alignment horizontal="left" vertical="center"/>
      <protection locked="0"/>
    </xf>
    <xf numFmtId="0" fontId="23" fillId="2" borderId="0" xfId="0" applyFont="1" applyFill="1" applyAlignment="1" applyProtection="1">
      <alignment horizontal="right"/>
      <protection locked="0"/>
    </xf>
    <xf numFmtId="44" fontId="18" fillId="2" borderId="28" xfId="1" applyFont="1" applyFill="1" applyBorder="1" applyAlignment="1" applyProtection="1">
      <alignment horizontal="center"/>
      <protection locked="0"/>
    </xf>
    <xf numFmtId="44" fontId="18" fillId="2" borderId="30" xfId="1" applyFont="1" applyFill="1" applyBorder="1" applyAlignment="1" applyProtection="1">
      <alignment horizontal="center"/>
      <protection locked="0"/>
    </xf>
    <xf numFmtId="44" fontId="18" fillId="2" borderId="26" xfId="1" applyFont="1" applyFill="1" applyBorder="1" applyAlignment="1" applyProtection="1">
      <alignment horizontal="center"/>
      <protection locked="0"/>
    </xf>
    <xf numFmtId="44" fontId="18" fillId="2" borderId="27" xfId="1" applyFont="1" applyFill="1" applyBorder="1" applyAlignment="1" applyProtection="1">
      <alignment horizontal="center"/>
      <protection locked="0"/>
    </xf>
    <xf numFmtId="44" fontId="18" fillId="2" borderId="29" xfId="1" applyFont="1" applyFill="1" applyBorder="1" applyAlignment="1" applyProtection="1">
      <alignment horizontal="center"/>
      <protection locked="0"/>
    </xf>
    <xf numFmtId="0" fontId="4" fillId="0" borderId="0" xfId="0" applyFont="1" applyAlignment="1">
      <alignment horizontal="justify" vertical="justify" wrapText="1"/>
    </xf>
    <xf numFmtId="0" fontId="17" fillId="0" borderId="0" xfId="0" applyFont="1" applyAlignment="1">
      <alignment horizontal="right"/>
    </xf>
    <xf numFmtId="0" fontId="17" fillId="0" borderId="15" xfId="0" applyFont="1" applyBorder="1" applyAlignment="1">
      <alignment horizontal="right"/>
    </xf>
    <xf numFmtId="9" fontId="14" fillId="3" borderId="10" xfId="2" applyFont="1" applyFill="1" applyBorder="1" applyAlignment="1" applyProtection="1">
      <alignment horizontal="center"/>
    </xf>
    <xf numFmtId="0" fontId="9" fillId="0" borderId="15" xfId="0" applyFont="1" applyBorder="1" applyAlignment="1" applyProtection="1">
      <alignment horizontal="left"/>
      <protection locked="0"/>
    </xf>
    <xf numFmtId="0" fontId="2" fillId="2" borderId="15" xfId="0" applyFont="1" applyFill="1" applyBorder="1" applyAlignment="1" applyProtection="1">
      <alignment horizontal="right"/>
      <protection locked="0"/>
    </xf>
    <xf numFmtId="44" fontId="4" fillId="5" borderId="10" xfId="1" applyFont="1" applyFill="1" applyBorder="1" applyAlignment="1" applyProtection="1">
      <alignment horizontal="center"/>
      <protection locked="0"/>
    </xf>
    <xf numFmtId="44" fontId="7" fillId="3" borderId="10" xfId="1" applyFont="1" applyFill="1" applyBorder="1" applyAlignment="1" applyProtection="1">
      <alignment horizontal="center"/>
    </xf>
    <xf numFmtId="44" fontId="14" fillId="3" borderId="10" xfId="1" applyFont="1" applyFill="1" applyBorder="1" applyAlignment="1" applyProtection="1">
      <alignment horizontal="center"/>
    </xf>
    <xf numFmtId="44" fontId="9" fillId="0" borderId="10" xfId="1" applyFont="1" applyFill="1" applyBorder="1" applyAlignment="1" applyProtection="1">
      <alignment horizontal="center"/>
      <protection locked="0"/>
    </xf>
    <xf numFmtId="44" fontId="4" fillId="5" borderId="13" xfId="1" applyFont="1" applyFill="1" applyBorder="1" applyAlignment="1" applyProtection="1">
      <alignment horizontal="center"/>
      <protection locked="0"/>
    </xf>
    <xf numFmtId="0" fontId="9" fillId="0" borderId="0" xfId="0" applyFont="1" applyAlignment="1" applyProtection="1">
      <alignment horizontal="right"/>
      <protection locked="0"/>
    </xf>
    <xf numFmtId="44" fontId="9" fillId="3" borderId="18" xfId="1" applyFont="1" applyFill="1" applyBorder="1" applyAlignment="1" applyProtection="1">
      <alignment horizontal="center"/>
      <protection locked="0"/>
    </xf>
    <xf numFmtId="44" fontId="14" fillId="3" borderId="16" xfId="1" applyFont="1" applyFill="1" applyBorder="1" applyAlignment="1" applyProtection="1">
      <alignment horizontal="center"/>
      <protection locked="0"/>
    </xf>
    <xf numFmtId="44" fontId="9" fillId="0" borderId="16" xfId="1" applyFont="1" applyFill="1" applyBorder="1" applyAlignment="1" applyProtection="1">
      <alignment horizontal="center"/>
      <protection locked="0"/>
    </xf>
    <xf numFmtId="44" fontId="4" fillId="0" borderId="50" xfId="1" applyFont="1" applyFill="1" applyBorder="1" applyAlignment="1" applyProtection="1">
      <alignment horizontal="center"/>
      <protection locked="0"/>
    </xf>
    <xf numFmtId="44" fontId="4" fillId="0" borderId="51" xfId="1" applyFont="1" applyFill="1" applyBorder="1" applyAlignment="1" applyProtection="1">
      <alignment horizontal="center"/>
      <protection locked="0"/>
    </xf>
    <xf numFmtId="44" fontId="4" fillId="5" borderId="52" xfId="1" applyFont="1" applyFill="1" applyBorder="1" applyAlignment="1">
      <alignment horizontal="left" vertical="center"/>
    </xf>
    <xf numFmtId="0" fontId="4" fillId="5" borderId="2" xfId="0" applyFont="1" applyFill="1" applyBorder="1" applyAlignment="1">
      <alignment horizontal="left"/>
    </xf>
    <xf numFmtId="44" fontId="9" fillId="0" borderId="18" xfId="1" applyFont="1" applyBorder="1" applyAlignment="1">
      <alignment horizontal="right" vertical="center"/>
    </xf>
    <xf numFmtId="44" fontId="4" fillId="3" borderId="18" xfId="1" applyFont="1" applyFill="1" applyBorder="1" applyAlignment="1" applyProtection="1">
      <alignment horizontal="right" vertical="center"/>
      <protection locked="0"/>
    </xf>
    <xf numFmtId="44" fontId="4" fillId="5" borderId="18" xfId="1" applyFont="1" applyFill="1" applyBorder="1" applyAlignment="1">
      <alignment horizontal="right" vertical="center"/>
    </xf>
    <xf numFmtId="44" fontId="9" fillId="3" borderId="18" xfId="1" applyFont="1" applyFill="1" applyBorder="1" applyAlignment="1">
      <alignment horizontal="right"/>
    </xf>
    <xf numFmtId="44" fontId="4" fillId="5" borderId="18" xfId="1" applyFont="1" applyFill="1" applyBorder="1" applyAlignment="1" applyProtection="1">
      <alignment horizontal="right" vertical="center"/>
      <protection locked="0"/>
    </xf>
    <xf numFmtId="0" fontId="9" fillId="0" borderId="15" xfId="0" applyFont="1" applyBorder="1" applyAlignment="1" applyProtection="1">
      <alignment horizontal="right"/>
      <protection locked="0"/>
    </xf>
    <xf numFmtId="0" fontId="23" fillId="2" borderId="0" xfId="0" applyFont="1" applyFill="1" applyAlignment="1" applyProtection="1">
      <alignment horizontal="left"/>
      <protection locked="0"/>
    </xf>
    <xf numFmtId="0" fontId="2" fillId="2" borderId="38" xfId="0" applyFont="1" applyFill="1" applyBorder="1" applyAlignment="1" applyProtection="1">
      <alignment horizontal="right"/>
      <protection locked="0"/>
    </xf>
  </cellXfs>
  <cellStyles count="4">
    <cellStyle name="Currency" xfId="1" builtinId="4"/>
    <cellStyle name="Normal" xfId="0" builtinId="0"/>
    <cellStyle name="Normal_Annexes -  Ratio financier - Prêt SDCPR (template)" xfId="3" xr:uid="{FE658C6A-8E2D-42F0-BD2E-DA8046A1A177}"/>
    <cellStyle name="Percent" xfId="2" builtinId="5"/>
  </cellStyles>
  <dxfs count="1">
    <dxf>
      <font>
        <color rgb="FFFF0000"/>
      </font>
    </dxf>
  </dxfs>
  <tableStyles count="0" defaultTableStyle="TableStyleMedium2" defaultPivotStyle="PivotStyleLight16"/>
  <colors>
    <mruColors>
      <color rgb="FFA6B9CA"/>
      <color rgb="FF0E37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463550</xdr:colOff>
      <xdr:row>0</xdr:row>
      <xdr:rowOff>82550</xdr:rowOff>
    </xdr:from>
    <xdr:to>
      <xdr:col>7</xdr:col>
      <xdr:colOff>189596</xdr:colOff>
      <xdr:row>5</xdr:row>
      <xdr:rowOff>57150</xdr:rowOff>
    </xdr:to>
    <xdr:pic>
      <xdr:nvPicPr>
        <xdr:cNvPr id="3" name="Picture 2">
          <a:extLst>
            <a:ext uri="{FF2B5EF4-FFF2-40B4-BE49-F238E27FC236}">
              <a16:creationId xmlns:a16="http://schemas.microsoft.com/office/drawing/2014/main" id="{1B5E996C-D6BF-7BB7-EED4-D2A3BB6CA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2750" y="82550"/>
          <a:ext cx="2774046"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260350</xdr:colOff>
      <xdr:row>0</xdr:row>
      <xdr:rowOff>76200</xdr:rowOff>
    </xdr:from>
    <xdr:to>
      <xdr:col>6</xdr:col>
      <xdr:colOff>595996</xdr:colOff>
      <xdr:row>5</xdr:row>
      <xdr:rowOff>50800</xdr:rowOff>
    </xdr:to>
    <xdr:pic>
      <xdr:nvPicPr>
        <xdr:cNvPr id="2" name="Picture 1">
          <a:extLst>
            <a:ext uri="{FF2B5EF4-FFF2-40B4-BE49-F238E27FC236}">
              <a16:creationId xmlns:a16="http://schemas.microsoft.com/office/drawing/2014/main" id="{CBB48723-F438-4754-860E-8CB267D78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550" y="76200"/>
          <a:ext cx="2774046" cy="895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25399</xdr:colOff>
      <xdr:row>0</xdr:row>
      <xdr:rowOff>57150</xdr:rowOff>
    </xdr:from>
    <xdr:to>
      <xdr:col>8</xdr:col>
      <xdr:colOff>999572</xdr:colOff>
      <xdr:row>6</xdr:row>
      <xdr:rowOff>12700</xdr:rowOff>
    </xdr:to>
    <xdr:pic>
      <xdr:nvPicPr>
        <xdr:cNvPr id="2" name="Picture 1">
          <a:extLst>
            <a:ext uri="{FF2B5EF4-FFF2-40B4-BE49-F238E27FC236}">
              <a16:creationId xmlns:a16="http://schemas.microsoft.com/office/drawing/2014/main" id="{710B6B32-E147-471A-BE58-668AEBDF9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6999" y="57150"/>
          <a:ext cx="3285573" cy="1060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1943100</xdr:colOff>
      <xdr:row>0</xdr:row>
      <xdr:rowOff>69850</xdr:rowOff>
    </xdr:from>
    <xdr:to>
      <xdr:col>5</xdr:col>
      <xdr:colOff>322946</xdr:colOff>
      <xdr:row>5</xdr:row>
      <xdr:rowOff>44450</xdr:rowOff>
    </xdr:to>
    <xdr:pic>
      <xdr:nvPicPr>
        <xdr:cNvPr id="2" name="Picture 1">
          <a:extLst>
            <a:ext uri="{FF2B5EF4-FFF2-40B4-BE49-F238E27FC236}">
              <a16:creationId xmlns:a16="http://schemas.microsoft.com/office/drawing/2014/main" id="{925537CB-C96C-491C-9010-F264A3335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69850"/>
          <a:ext cx="2774046" cy="895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463550</xdr:colOff>
      <xdr:row>0</xdr:row>
      <xdr:rowOff>88900</xdr:rowOff>
    </xdr:from>
    <xdr:to>
      <xdr:col>7</xdr:col>
      <xdr:colOff>189596</xdr:colOff>
      <xdr:row>5</xdr:row>
      <xdr:rowOff>63500</xdr:rowOff>
    </xdr:to>
    <xdr:pic>
      <xdr:nvPicPr>
        <xdr:cNvPr id="2" name="Picture 1">
          <a:extLst>
            <a:ext uri="{FF2B5EF4-FFF2-40B4-BE49-F238E27FC236}">
              <a16:creationId xmlns:a16="http://schemas.microsoft.com/office/drawing/2014/main" id="{5A066F06-B0C7-4CB1-BFB4-1AE47CD6AC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2750" y="88900"/>
          <a:ext cx="2774046" cy="895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412750</xdr:colOff>
      <xdr:row>0</xdr:row>
      <xdr:rowOff>38100</xdr:rowOff>
    </xdr:from>
    <xdr:to>
      <xdr:col>7</xdr:col>
      <xdr:colOff>138796</xdr:colOff>
      <xdr:row>5</xdr:row>
      <xdr:rowOff>12700</xdr:rowOff>
    </xdr:to>
    <xdr:pic>
      <xdr:nvPicPr>
        <xdr:cNvPr id="2" name="Picture 1">
          <a:extLst>
            <a:ext uri="{FF2B5EF4-FFF2-40B4-BE49-F238E27FC236}">
              <a16:creationId xmlns:a16="http://schemas.microsoft.com/office/drawing/2014/main" id="{49A259C2-AE6B-49E8-9E02-F135FBFFE0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50" y="38100"/>
          <a:ext cx="2774046" cy="895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431800</xdr:colOff>
      <xdr:row>0</xdr:row>
      <xdr:rowOff>63500</xdr:rowOff>
    </xdr:from>
    <xdr:to>
      <xdr:col>6</xdr:col>
      <xdr:colOff>430896</xdr:colOff>
      <xdr:row>5</xdr:row>
      <xdr:rowOff>38100</xdr:rowOff>
    </xdr:to>
    <xdr:pic>
      <xdr:nvPicPr>
        <xdr:cNvPr id="2" name="Picture 1">
          <a:extLst>
            <a:ext uri="{FF2B5EF4-FFF2-40B4-BE49-F238E27FC236}">
              <a16:creationId xmlns:a16="http://schemas.microsoft.com/office/drawing/2014/main" id="{7B0F722F-423E-45F3-BCAC-2F4835CDCB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0" y="63500"/>
          <a:ext cx="2774046"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483-B339-4BD7-A595-28CAADFEBE1B}">
  <dimension ref="A7:J40"/>
  <sheetViews>
    <sheetView tabSelected="1" zoomScaleNormal="100" workbookViewId="0">
      <selection activeCell="D14" sqref="D14:J14"/>
    </sheetView>
  </sheetViews>
  <sheetFormatPr defaultRowHeight="14.5" x14ac:dyDescent="0.35"/>
  <sheetData>
    <row r="7" spans="1:10" x14ac:dyDescent="0.35">
      <c r="A7" s="158" t="s">
        <v>158</v>
      </c>
      <c r="B7" s="158"/>
      <c r="C7" s="158"/>
      <c r="D7" s="158"/>
      <c r="E7" s="158"/>
      <c r="F7" s="158"/>
      <c r="G7" s="158"/>
      <c r="H7" s="158"/>
      <c r="I7" s="158"/>
      <c r="J7" s="158"/>
    </row>
    <row r="8" spans="1:10" x14ac:dyDescent="0.35">
      <c r="A8" s="158"/>
      <c r="B8" s="158"/>
      <c r="C8" s="158"/>
      <c r="D8" s="158"/>
      <c r="E8" s="158"/>
      <c r="F8" s="158"/>
      <c r="G8" s="158"/>
      <c r="H8" s="158"/>
      <c r="I8" s="158"/>
      <c r="J8" s="158"/>
    </row>
    <row r="9" spans="1:10" x14ac:dyDescent="0.35">
      <c r="A9" s="158"/>
      <c r="B9" s="158"/>
      <c r="C9" s="158"/>
      <c r="D9" s="158"/>
      <c r="E9" s="158"/>
      <c r="F9" s="158"/>
      <c r="G9" s="158"/>
      <c r="H9" s="158"/>
      <c r="I9" s="158"/>
      <c r="J9" s="158"/>
    </row>
    <row r="10" spans="1:10" x14ac:dyDescent="0.35">
      <c r="A10" s="158"/>
      <c r="B10" s="158"/>
      <c r="C10" s="158"/>
      <c r="D10" s="158"/>
      <c r="E10" s="158"/>
      <c r="F10" s="158"/>
      <c r="G10" s="158"/>
      <c r="H10" s="158"/>
      <c r="I10" s="158"/>
      <c r="J10" s="158"/>
    </row>
    <row r="11" spans="1:10" ht="17.5" customHeight="1" x14ac:dyDescent="0.35">
      <c r="A11" s="158"/>
      <c r="B11" s="158"/>
      <c r="C11" s="158"/>
      <c r="D11" s="158"/>
      <c r="E11" s="158"/>
      <c r="F11" s="158"/>
      <c r="G11" s="158"/>
      <c r="H11" s="158"/>
      <c r="I11" s="158"/>
      <c r="J11" s="158"/>
    </row>
    <row r="12" spans="1:10" ht="18.5" x14ac:dyDescent="0.35">
      <c r="A12" s="159" t="s">
        <v>0</v>
      </c>
      <c r="B12" s="159"/>
      <c r="C12" s="159"/>
      <c r="D12" s="159"/>
      <c r="E12" s="159"/>
      <c r="F12" s="159"/>
      <c r="G12" s="159"/>
      <c r="H12" s="159"/>
      <c r="I12" s="159"/>
      <c r="J12" s="159"/>
    </row>
    <row r="13" spans="1:10" ht="9" customHeight="1" x14ac:dyDescent="0.35">
      <c r="A13" s="1"/>
      <c r="B13" s="1"/>
      <c r="C13" s="1"/>
      <c r="D13" s="1"/>
      <c r="E13" s="1"/>
      <c r="F13" s="1"/>
      <c r="G13" s="1"/>
      <c r="H13" s="1"/>
      <c r="I13" s="1"/>
      <c r="J13" s="1"/>
    </row>
    <row r="14" spans="1:10" ht="18.5" x14ac:dyDescent="0.35">
      <c r="A14" s="160" t="s">
        <v>1</v>
      </c>
      <c r="B14" s="160"/>
      <c r="C14" s="160"/>
      <c r="D14" s="161"/>
      <c r="E14" s="162"/>
      <c r="F14" s="162"/>
      <c r="G14" s="162"/>
      <c r="H14" s="162"/>
      <c r="I14" s="162"/>
      <c r="J14" s="163"/>
    </row>
    <row r="15" spans="1:10" ht="9.25" customHeight="1" x14ac:dyDescent="0.35">
      <c r="A15" s="3"/>
      <c r="B15" s="3"/>
      <c r="C15" s="3"/>
      <c r="D15" s="4"/>
      <c r="E15" s="4"/>
      <c r="F15" s="4"/>
    </row>
    <row r="16" spans="1:10" ht="15.5" x14ac:dyDescent="0.35">
      <c r="A16" s="164" t="s">
        <v>2</v>
      </c>
      <c r="B16" s="164"/>
      <c r="C16" s="164"/>
      <c r="D16" s="164"/>
      <c r="E16" s="164"/>
      <c r="F16" s="164"/>
      <c r="G16" s="164"/>
      <c r="H16" s="164"/>
      <c r="I16" s="164"/>
      <c r="J16" s="164"/>
    </row>
    <row r="17" spans="1:10" ht="9.25" customHeight="1" x14ac:dyDescent="0.35">
      <c r="A17" s="3"/>
      <c r="B17" s="3"/>
      <c r="C17" s="3"/>
      <c r="D17" s="3"/>
      <c r="E17" s="3"/>
      <c r="F17" s="3"/>
    </row>
    <row r="18" spans="1:10" ht="15.5" x14ac:dyDescent="0.35">
      <c r="A18" s="143" t="s">
        <v>3</v>
      </c>
      <c r="B18" s="143"/>
      <c r="C18" s="143"/>
      <c r="D18" s="143"/>
      <c r="E18" s="143"/>
      <c r="F18" s="143"/>
      <c r="G18" s="143"/>
      <c r="H18" s="143"/>
      <c r="I18" s="143"/>
      <c r="J18" s="143"/>
    </row>
    <row r="19" spans="1:10" x14ac:dyDescent="0.35">
      <c r="A19" s="146" t="s">
        <v>4</v>
      </c>
      <c r="B19" s="146"/>
      <c r="C19" s="146"/>
      <c r="D19" s="146"/>
      <c r="E19" s="146"/>
      <c r="F19" s="146"/>
      <c r="G19" s="146"/>
      <c r="H19" s="146"/>
      <c r="I19" s="146"/>
      <c r="J19" s="146"/>
    </row>
    <row r="20" spans="1:10" ht="15.5" x14ac:dyDescent="0.35">
      <c r="A20" s="7"/>
      <c r="B20" s="8" t="s">
        <v>5</v>
      </c>
      <c r="C20" s="9"/>
      <c r="D20" s="10"/>
      <c r="I20" s="156">
        <v>0</v>
      </c>
      <c r="J20" s="157"/>
    </row>
    <row r="21" spans="1:10" ht="15.5" x14ac:dyDescent="0.35">
      <c r="A21" s="7"/>
      <c r="B21" s="11" t="s">
        <v>6</v>
      </c>
      <c r="C21" s="9"/>
      <c r="D21" s="10"/>
      <c r="I21" s="152">
        <v>0</v>
      </c>
      <c r="J21" s="153"/>
    </row>
    <row r="22" spans="1:10" ht="15.5" x14ac:dyDescent="0.35">
      <c r="A22" s="7"/>
      <c r="B22" s="11" t="s">
        <v>7</v>
      </c>
      <c r="C22" s="9"/>
      <c r="D22" s="10"/>
      <c r="I22" s="152">
        <v>0</v>
      </c>
      <c r="J22" s="153"/>
    </row>
    <row r="23" spans="1:10" ht="15.5" x14ac:dyDescent="0.35">
      <c r="A23" s="7"/>
      <c r="B23" s="11" t="s">
        <v>8</v>
      </c>
      <c r="C23" s="9"/>
      <c r="D23" s="10"/>
      <c r="I23" s="152">
        <v>0</v>
      </c>
      <c r="J23" s="153"/>
    </row>
    <row r="24" spans="1:10" ht="15.5" x14ac:dyDescent="0.35">
      <c r="A24" s="7"/>
      <c r="B24" s="11" t="s">
        <v>9</v>
      </c>
      <c r="C24" s="9"/>
      <c r="D24" s="10"/>
      <c r="I24" s="152">
        <v>0</v>
      </c>
      <c r="J24" s="153"/>
    </row>
    <row r="25" spans="1:10" ht="15.5" x14ac:dyDescent="0.35">
      <c r="A25" s="7"/>
      <c r="B25" s="11" t="s">
        <v>9</v>
      </c>
      <c r="C25" s="9"/>
      <c r="D25" s="10"/>
      <c r="I25" s="152">
        <v>0</v>
      </c>
      <c r="J25" s="153"/>
    </row>
    <row r="26" spans="1:10" x14ac:dyDescent="0.35">
      <c r="A26" s="3"/>
      <c r="F26" s="149" t="s">
        <v>10</v>
      </c>
      <c r="G26" s="149"/>
      <c r="H26" s="149"/>
      <c r="I26" s="154">
        <f>SUM(I20:J25)</f>
        <v>0</v>
      </c>
      <c r="J26" s="155"/>
    </row>
    <row r="27" spans="1:10" ht="9.25" customHeight="1" x14ac:dyDescent="0.35">
      <c r="A27" s="12"/>
      <c r="B27" s="13"/>
      <c r="C27" s="14"/>
      <c r="D27" s="14"/>
      <c r="E27" s="15"/>
      <c r="F27" s="15"/>
    </row>
    <row r="28" spans="1:10" ht="15.5" x14ac:dyDescent="0.35">
      <c r="A28" s="143" t="s">
        <v>11</v>
      </c>
      <c r="B28" s="143"/>
      <c r="C28" s="143"/>
      <c r="D28" s="143"/>
      <c r="E28" s="143"/>
      <c r="F28" s="143"/>
      <c r="G28" s="143"/>
      <c r="H28" s="143"/>
      <c r="I28" s="143"/>
      <c r="J28" s="143"/>
    </row>
    <row r="29" spans="1:10" x14ac:dyDescent="0.35">
      <c r="A29" s="146" t="s">
        <v>12</v>
      </c>
      <c r="B29" s="146"/>
      <c r="C29" s="146"/>
      <c r="D29" s="146"/>
      <c r="E29" s="146"/>
      <c r="F29" s="146"/>
      <c r="G29" s="146"/>
      <c r="H29" s="146"/>
      <c r="I29" s="146"/>
      <c r="J29" s="146"/>
    </row>
    <row r="30" spans="1:10" x14ac:dyDescent="0.35">
      <c r="A30" s="19"/>
      <c r="B30" s="11" t="s">
        <v>13</v>
      </c>
      <c r="C30" s="6"/>
      <c r="D30" s="18"/>
      <c r="I30" s="148">
        <v>0</v>
      </c>
      <c r="J30" s="148"/>
    </row>
    <row r="31" spans="1:10" x14ac:dyDescent="0.35">
      <c r="A31" s="19"/>
      <c r="B31" s="11" t="s">
        <v>14</v>
      </c>
      <c r="C31" s="6"/>
      <c r="D31" s="18"/>
      <c r="I31" s="148">
        <v>0</v>
      </c>
      <c r="J31" s="148"/>
    </row>
    <row r="32" spans="1:10" x14ac:dyDescent="0.35">
      <c r="A32" s="19"/>
      <c r="B32" s="11" t="s">
        <v>15</v>
      </c>
      <c r="C32" s="6"/>
      <c r="D32" s="18"/>
      <c r="I32" s="148">
        <v>0</v>
      </c>
      <c r="J32" s="148"/>
    </row>
    <row r="33" spans="1:10" x14ac:dyDescent="0.35">
      <c r="A33" s="20"/>
      <c r="B33" s="11" t="s">
        <v>16</v>
      </c>
      <c r="C33" s="6"/>
      <c r="D33" s="6"/>
      <c r="I33" s="148">
        <v>0</v>
      </c>
      <c r="J33" s="148"/>
    </row>
    <row r="34" spans="1:10" x14ac:dyDescent="0.35">
      <c r="A34" s="20"/>
      <c r="B34" s="11" t="s">
        <v>9</v>
      </c>
      <c r="C34" s="6"/>
      <c r="D34" s="11"/>
      <c r="I34" s="148">
        <v>0</v>
      </c>
      <c r="J34" s="148"/>
    </row>
    <row r="35" spans="1:10" x14ac:dyDescent="0.35">
      <c r="A35" s="20"/>
      <c r="B35" s="11" t="s">
        <v>9</v>
      </c>
      <c r="C35" s="6"/>
      <c r="D35" s="11"/>
      <c r="I35" s="148">
        <v>0</v>
      </c>
      <c r="J35" s="148"/>
    </row>
    <row r="36" spans="1:10" x14ac:dyDescent="0.35">
      <c r="A36" s="3"/>
      <c r="F36" s="149" t="s">
        <v>17</v>
      </c>
      <c r="G36" s="149"/>
      <c r="H36" s="149"/>
      <c r="I36" s="150">
        <f>SUM(I30:J35)</f>
        <v>0</v>
      </c>
      <c r="J36" s="151"/>
    </row>
    <row r="37" spans="1:10" ht="9.25" customHeight="1" x14ac:dyDescent="0.35">
      <c r="A37" s="3"/>
      <c r="B37" s="20"/>
      <c r="C37" s="20"/>
      <c r="D37" s="3"/>
      <c r="E37" s="21"/>
      <c r="F37" s="21"/>
    </row>
    <row r="38" spans="1:10" ht="15.5" x14ac:dyDescent="0.35">
      <c r="A38" s="143" t="s">
        <v>18</v>
      </c>
      <c r="B38" s="143"/>
      <c r="C38" s="143"/>
      <c r="D38" s="143"/>
      <c r="E38" s="143"/>
      <c r="F38" s="143"/>
      <c r="G38" s="143"/>
      <c r="H38" s="143"/>
      <c r="I38" s="143"/>
      <c r="J38" s="143"/>
    </row>
    <row r="39" spans="1:10" x14ac:dyDescent="0.35">
      <c r="A39" s="147" t="s">
        <v>19</v>
      </c>
      <c r="B39" s="147"/>
      <c r="C39" s="147"/>
      <c r="D39" s="147"/>
      <c r="E39" s="147"/>
      <c r="F39" s="147"/>
      <c r="G39" s="147"/>
      <c r="H39" s="147"/>
      <c r="I39" s="147"/>
      <c r="J39" s="147"/>
    </row>
    <row r="40" spans="1:10" x14ac:dyDescent="0.35">
      <c r="A40" s="3"/>
      <c r="F40" s="144" t="s">
        <v>20</v>
      </c>
      <c r="G40" s="144"/>
      <c r="H40" s="144"/>
      <c r="I40" s="145">
        <f>I26-I36</f>
        <v>0</v>
      </c>
      <c r="J40" s="145"/>
    </row>
  </sheetData>
  <mergeCells count="29">
    <mergeCell ref="A18:J18"/>
    <mergeCell ref="A7:J11"/>
    <mergeCell ref="A12:J12"/>
    <mergeCell ref="A14:C14"/>
    <mergeCell ref="D14:J14"/>
    <mergeCell ref="A16:J16"/>
    <mergeCell ref="A28:J28"/>
    <mergeCell ref="I30:J30"/>
    <mergeCell ref="I20:J20"/>
    <mergeCell ref="I21:J21"/>
    <mergeCell ref="I22:J22"/>
    <mergeCell ref="I23:J23"/>
    <mergeCell ref="I24:J24"/>
    <mergeCell ref="A38:J38"/>
    <mergeCell ref="F40:H40"/>
    <mergeCell ref="I40:J40"/>
    <mergeCell ref="A19:J19"/>
    <mergeCell ref="A29:J29"/>
    <mergeCell ref="A39:J39"/>
    <mergeCell ref="I31:J31"/>
    <mergeCell ref="I32:J32"/>
    <mergeCell ref="I33:J33"/>
    <mergeCell ref="I34:J34"/>
    <mergeCell ref="I35:J35"/>
    <mergeCell ref="F36:H36"/>
    <mergeCell ref="I36:J36"/>
    <mergeCell ref="I25:J25"/>
    <mergeCell ref="F26:H26"/>
    <mergeCell ref="I26:J26"/>
  </mergeCells>
  <dataValidations count="1">
    <dataValidation type="decimal" allowBlank="1" showInputMessage="1" showErrorMessage="1" error="Please enter an amount between -10,000,000 and 10,000,000." sqref="I40 I26 E27 I33:I36 E37:F37" xr:uid="{D52A06CB-AF08-43A9-9D7E-67265D47156A}">
      <formula1>-10000000</formula1>
      <formula2>10000000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B526-80AC-46D3-A349-9A27570D910C}">
  <dimension ref="A7:I67"/>
  <sheetViews>
    <sheetView zoomScaleNormal="100" workbookViewId="0">
      <selection activeCell="D14" sqref="D14:I14"/>
    </sheetView>
  </sheetViews>
  <sheetFormatPr defaultRowHeight="14.5" x14ac:dyDescent="0.35"/>
  <cols>
    <col min="9" max="9" width="16.54296875" customWidth="1"/>
  </cols>
  <sheetData>
    <row r="7" spans="1:9" ht="14.5" customHeight="1" x14ac:dyDescent="0.35">
      <c r="A7" s="158" t="s">
        <v>159</v>
      </c>
      <c r="B7" s="158"/>
      <c r="C7" s="158"/>
      <c r="D7" s="158"/>
      <c r="E7" s="158"/>
      <c r="F7" s="158"/>
      <c r="G7" s="158"/>
      <c r="H7" s="158"/>
      <c r="I7" s="158"/>
    </row>
    <row r="8" spans="1:9" x14ac:dyDescent="0.35">
      <c r="A8" s="158"/>
      <c r="B8" s="158"/>
      <c r="C8" s="158"/>
      <c r="D8" s="158"/>
      <c r="E8" s="158"/>
      <c r="F8" s="158"/>
      <c r="G8" s="158"/>
      <c r="H8" s="158"/>
      <c r="I8" s="158"/>
    </row>
    <row r="9" spans="1:9" x14ac:dyDescent="0.35">
      <c r="A9" s="158"/>
      <c r="B9" s="158"/>
      <c r="C9" s="158"/>
      <c r="D9" s="158"/>
      <c r="E9" s="158"/>
      <c r="F9" s="158"/>
      <c r="G9" s="158"/>
      <c r="H9" s="158"/>
      <c r="I9" s="158"/>
    </row>
    <row r="10" spans="1:9" x14ac:dyDescent="0.35">
      <c r="A10" s="158"/>
      <c r="B10" s="158"/>
      <c r="C10" s="158"/>
      <c r="D10" s="158"/>
      <c r="E10" s="158"/>
      <c r="F10" s="158"/>
      <c r="G10" s="158"/>
      <c r="H10" s="158"/>
      <c r="I10" s="158"/>
    </row>
    <row r="11" spans="1:9" ht="30" customHeight="1" x14ac:dyDescent="0.35">
      <c r="A11" s="158"/>
      <c r="B11" s="158"/>
      <c r="C11" s="158"/>
      <c r="D11" s="158"/>
      <c r="E11" s="158"/>
      <c r="F11" s="158"/>
      <c r="G11" s="158"/>
      <c r="H11" s="158"/>
      <c r="I11" s="158"/>
    </row>
    <row r="12" spans="1:9" ht="18.5" x14ac:dyDescent="0.35">
      <c r="A12" s="159" t="s">
        <v>21</v>
      </c>
      <c r="B12" s="159"/>
      <c r="C12" s="159"/>
      <c r="D12" s="159"/>
      <c r="E12" s="159"/>
      <c r="F12" s="159"/>
      <c r="G12" s="159"/>
      <c r="H12" s="159"/>
      <c r="I12" s="159"/>
    </row>
    <row r="13" spans="1:9" ht="9.25" customHeight="1" x14ac:dyDescent="0.35"/>
    <row r="14" spans="1:9" ht="18.5" x14ac:dyDescent="0.35">
      <c r="A14" s="160" t="s">
        <v>22</v>
      </c>
      <c r="B14" s="160"/>
      <c r="C14" s="160"/>
      <c r="D14" s="161"/>
      <c r="E14" s="162"/>
      <c r="F14" s="162"/>
      <c r="G14" s="162"/>
      <c r="H14" s="162"/>
      <c r="I14" s="163"/>
    </row>
    <row r="15" spans="1:9" ht="9.25" customHeight="1" x14ac:dyDescent="0.35">
      <c r="A15" s="3"/>
      <c r="B15" s="3"/>
      <c r="C15" s="3"/>
      <c r="D15" s="4"/>
      <c r="E15" s="4"/>
      <c r="F15" s="4"/>
    </row>
    <row r="16" spans="1:9" ht="15.5" x14ac:dyDescent="0.35">
      <c r="A16" s="164" t="s">
        <v>2</v>
      </c>
      <c r="B16" s="164"/>
      <c r="C16" s="164"/>
      <c r="D16" s="164"/>
      <c r="E16" s="164"/>
      <c r="F16" s="164"/>
      <c r="G16" s="164"/>
      <c r="H16" s="164"/>
      <c r="I16" s="164"/>
    </row>
    <row r="17" spans="1:9" ht="9.25" customHeight="1" x14ac:dyDescent="0.35"/>
    <row r="18" spans="1:9" ht="15.5" x14ac:dyDescent="0.35">
      <c r="A18" s="167" t="s">
        <v>23</v>
      </c>
      <c r="B18" s="167"/>
      <c r="C18" s="167"/>
      <c r="D18" s="167"/>
      <c r="E18" s="167"/>
      <c r="F18" s="167"/>
      <c r="G18" s="167"/>
      <c r="H18" s="167"/>
      <c r="I18" s="167"/>
    </row>
    <row r="19" spans="1:9" x14ac:dyDescent="0.35">
      <c r="A19" s="168" t="s">
        <v>24</v>
      </c>
      <c r="B19" s="168"/>
      <c r="C19" s="168"/>
      <c r="D19" s="168"/>
      <c r="E19" s="168"/>
      <c r="F19" s="168"/>
      <c r="G19" s="168"/>
      <c r="H19" s="168"/>
      <c r="I19" s="168"/>
    </row>
    <row r="20" spans="1:9" x14ac:dyDescent="0.35">
      <c r="A20" s="25"/>
      <c r="B20" s="26" t="s">
        <v>25</v>
      </c>
      <c r="I20" s="127">
        <v>0</v>
      </c>
    </row>
    <row r="21" spans="1:9" x14ac:dyDescent="0.35">
      <c r="A21" s="25"/>
      <c r="B21" s="26" t="s">
        <v>26</v>
      </c>
      <c r="I21" s="127">
        <v>0</v>
      </c>
    </row>
    <row r="22" spans="1:9" x14ac:dyDescent="0.35">
      <c r="A22" s="25"/>
      <c r="B22" s="26" t="s">
        <v>27</v>
      </c>
      <c r="I22" s="127">
        <v>0</v>
      </c>
    </row>
    <row r="23" spans="1:9" x14ac:dyDescent="0.35">
      <c r="A23" s="25"/>
      <c r="B23" s="26" t="s">
        <v>9</v>
      </c>
      <c r="I23" s="127">
        <v>0</v>
      </c>
    </row>
    <row r="24" spans="1:9" x14ac:dyDescent="0.35">
      <c r="A24" s="25"/>
      <c r="B24" s="169" t="s">
        <v>28</v>
      </c>
      <c r="C24" s="169"/>
      <c r="D24" s="169"/>
      <c r="E24" s="169"/>
      <c r="F24" s="169"/>
      <c r="G24" s="169"/>
      <c r="H24" s="170"/>
      <c r="I24" s="111">
        <f>SUM(I20:I23)</f>
        <v>0</v>
      </c>
    </row>
    <row r="25" spans="1:9" x14ac:dyDescent="0.35">
      <c r="A25" s="168" t="s">
        <v>29</v>
      </c>
      <c r="B25" s="168"/>
      <c r="C25" s="168"/>
      <c r="D25" s="168"/>
      <c r="E25" s="168"/>
      <c r="F25" s="168"/>
      <c r="G25" s="168"/>
      <c r="H25" s="168"/>
      <c r="I25" s="168"/>
    </row>
    <row r="26" spans="1:9" x14ac:dyDescent="0.35">
      <c r="A26" s="25"/>
      <c r="B26" s="26" t="s">
        <v>30</v>
      </c>
      <c r="I26" s="127">
        <v>0</v>
      </c>
    </row>
    <row r="27" spans="1:9" x14ac:dyDescent="0.35">
      <c r="A27" s="25"/>
      <c r="B27" s="165" t="s">
        <v>31</v>
      </c>
      <c r="C27" s="165"/>
      <c r="D27" s="165"/>
      <c r="E27" s="165"/>
      <c r="F27" s="165"/>
      <c r="G27" s="165"/>
      <c r="H27" s="165"/>
      <c r="I27" s="165"/>
    </row>
    <row r="28" spans="1:9" x14ac:dyDescent="0.35">
      <c r="A28" s="25"/>
      <c r="B28" s="26" t="s">
        <v>32</v>
      </c>
      <c r="I28" s="127">
        <v>0</v>
      </c>
    </row>
    <row r="29" spans="1:9" x14ac:dyDescent="0.35">
      <c r="A29" s="25"/>
      <c r="B29" s="160" t="s">
        <v>156</v>
      </c>
      <c r="C29" s="160"/>
      <c r="D29" s="160"/>
      <c r="I29" s="127">
        <v>0</v>
      </c>
    </row>
    <row r="30" spans="1:9" x14ac:dyDescent="0.35">
      <c r="A30" s="25"/>
      <c r="B30" s="26" t="s">
        <v>33</v>
      </c>
      <c r="I30" s="127">
        <v>0</v>
      </c>
    </row>
    <row r="31" spans="1:9" x14ac:dyDescent="0.35">
      <c r="A31" s="25"/>
      <c r="B31" s="26" t="s">
        <v>34</v>
      </c>
      <c r="I31" s="127">
        <v>0</v>
      </c>
    </row>
    <row r="32" spans="1:9" x14ac:dyDescent="0.35">
      <c r="A32" s="25"/>
      <c r="B32" s="26" t="s">
        <v>35</v>
      </c>
      <c r="I32" s="127">
        <v>0</v>
      </c>
    </row>
    <row r="33" spans="1:9" x14ac:dyDescent="0.35">
      <c r="A33" s="25"/>
      <c r="B33" s="165" t="s">
        <v>36</v>
      </c>
      <c r="C33" s="165"/>
      <c r="D33" s="165"/>
      <c r="E33" s="165"/>
      <c r="F33" s="165"/>
      <c r="G33" s="165"/>
      <c r="H33" s="165"/>
      <c r="I33" s="165"/>
    </row>
    <row r="34" spans="1:9" x14ac:dyDescent="0.35">
      <c r="A34" s="25"/>
      <c r="B34" s="26" t="s">
        <v>37</v>
      </c>
      <c r="I34" s="127">
        <v>0</v>
      </c>
    </row>
    <row r="35" spans="1:9" x14ac:dyDescent="0.35">
      <c r="A35" s="25"/>
      <c r="B35" s="26" t="s">
        <v>37</v>
      </c>
      <c r="I35" s="127">
        <v>0</v>
      </c>
    </row>
    <row r="36" spans="1:9" x14ac:dyDescent="0.35">
      <c r="A36" s="25"/>
      <c r="B36" s="169" t="s">
        <v>38</v>
      </c>
      <c r="C36" s="169"/>
      <c r="D36" s="169"/>
      <c r="E36" s="169"/>
      <c r="F36" s="169"/>
      <c r="G36" s="169"/>
      <c r="H36" s="170"/>
      <c r="I36" s="111">
        <f>SUM(I26:I35)</f>
        <v>0</v>
      </c>
    </row>
    <row r="37" spans="1:9" x14ac:dyDescent="0.35">
      <c r="A37" s="27"/>
      <c r="B37" s="27"/>
      <c r="C37" s="28"/>
      <c r="F37" s="149" t="s">
        <v>39</v>
      </c>
      <c r="G37" s="149"/>
      <c r="H37" s="149"/>
      <c r="I37" s="112">
        <f>I24+I36</f>
        <v>0</v>
      </c>
    </row>
    <row r="38" spans="1:9" ht="9.25" customHeight="1" x14ac:dyDescent="0.35">
      <c r="A38" s="22"/>
      <c r="B38" s="22"/>
      <c r="C38" s="23"/>
    </row>
    <row r="39" spans="1:9" ht="15.5" x14ac:dyDescent="0.35">
      <c r="A39" s="167" t="s">
        <v>40</v>
      </c>
      <c r="B39" s="167"/>
      <c r="C39" s="167"/>
      <c r="D39" s="167"/>
      <c r="E39" s="167"/>
      <c r="F39" s="167"/>
      <c r="G39" s="167"/>
      <c r="H39" s="167"/>
      <c r="I39" s="167"/>
    </row>
    <row r="40" spans="1:9" x14ac:dyDescent="0.35">
      <c r="A40" s="146" t="s">
        <v>41</v>
      </c>
      <c r="B40" s="146"/>
      <c r="C40" s="146"/>
      <c r="D40" s="146"/>
      <c r="E40" s="146"/>
      <c r="F40" s="146"/>
      <c r="G40" s="146"/>
      <c r="H40" s="146"/>
      <c r="I40" s="146"/>
    </row>
    <row r="41" spans="1:9" x14ac:dyDescent="0.35">
      <c r="A41" s="11"/>
      <c r="B41" s="11" t="s">
        <v>42</v>
      </c>
      <c r="D41" s="6"/>
      <c r="E41" s="6"/>
      <c r="F41" s="6"/>
      <c r="G41" s="6"/>
      <c r="H41" s="6"/>
      <c r="I41" s="127">
        <v>0</v>
      </c>
    </row>
    <row r="42" spans="1:9" x14ac:dyDescent="0.35">
      <c r="A42" s="11"/>
      <c r="B42" s="11" t="s">
        <v>43</v>
      </c>
      <c r="D42" s="6"/>
      <c r="E42" s="6"/>
      <c r="F42" s="6"/>
      <c r="G42" s="6"/>
      <c r="H42" s="6"/>
      <c r="I42" s="127">
        <v>0</v>
      </c>
    </row>
    <row r="43" spans="1:9" x14ac:dyDescent="0.35">
      <c r="A43" s="11"/>
      <c r="B43" s="11" t="s">
        <v>44</v>
      </c>
      <c r="D43" s="6"/>
      <c r="E43" s="6"/>
      <c r="F43" s="6"/>
      <c r="G43" s="6"/>
      <c r="H43" s="6"/>
      <c r="I43" s="127">
        <v>0</v>
      </c>
    </row>
    <row r="44" spans="1:9" x14ac:dyDescent="0.35">
      <c r="A44" s="11"/>
      <c r="B44" s="11" t="s">
        <v>44</v>
      </c>
      <c r="D44" s="6"/>
      <c r="E44" s="6"/>
      <c r="F44" s="6"/>
      <c r="G44" s="6"/>
      <c r="H44" s="6"/>
      <c r="I44" s="127">
        <v>0</v>
      </c>
    </row>
    <row r="45" spans="1:9" x14ac:dyDescent="0.35">
      <c r="A45" s="166" t="s">
        <v>45</v>
      </c>
      <c r="B45" s="166"/>
      <c r="C45" s="166"/>
      <c r="D45" s="166"/>
      <c r="E45" s="166"/>
      <c r="F45" s="166"/>
      <c r="G45" s="166"/>
      <c r="H45" s="166"/>
      <c r="I45" s="166"/>
    </row>
    <row r="46" spans="1:9" x14ac:dyDescent="0.35">
      <c r="A46" s="25"/>
      <c r="B46" s="26" t="s">
        <v>46</v>
      </c>
      <c r="D46" s="6"/>
      <c r="E46" s="6"/>
      <c r="F46" s="6"/>
      <c r="G46" s="6"/>
      <c r="H46" s="6"/>
      <c r="I46" s="127">
        <v>0</v>
      </c>
    </row>
    <row r="47" spans="1:9" x14ac:dyDescent="0.35">
      <c r="A47" s="25"/>
      <c r="B47" s="26" t="s">
        <v>47</v>
      </c>
      <c r="D47" s="6"/>
      <c r="E47" s="6"/>
      <c r="F47" s="6"/>
      <c r="G47" s="6"/>
      <c r="H47" s="6"/>
      <c r="I47" s="127">
        <v>0</v>
      </c>
    </row>
    <row r="48" spans="1:9" x14ac:dyDescent="0.35">
      <c r="A48" s="25"/>
      <c r="B48" s="26" t="s">
        <v>48</v>
      </c>
      <c r="D48" s="6"/>
      <c r="E48" s="6"/>
      <c r="F48" s="6"/>
      <c r="G48" s="6"/>
      <c r="H48" s="6"/>
      <c r="I48" s="127">
        <v>0</v>
      </c>
    </row>
    <row r="49" spans="1:9" x14ac:dyDescent="0.35">
      <c r="A49" s="25"/>
      <c r="B49" s="26" t="s">
        <v>49</v>
      </c>
      <c r="D49" s="6"/>
      <c r="E49" s="6"/>
      <c r="F49" s="6"/>
      <c r="G49" s="6"/>
      <c r="H49" s="6"/>
      <c r="I49" s="127">
        <v>0</v>
      </c>
    </row>
    <row r="50" spans="1:9" x14ac:dyDescent="0.35">
      <c r="A50" s="25"/>
      <c r="B50" s="26" t="s">
        <v>50</v>
      </c>
      <c r="D50" s="6"/>
      <c r="E50" s="6"/>
      <c r="F50" s="6"/>
      <c r="G50" s="6"/>
      <c r="H50" s="6"/>
      <c r="I50" s="127">
        <v>0</v>
      </c>
    </row>
    <row r="51" spans="1:9" x14ac:dyDescent="0.35">
      <c r="A51" s="25"/>
      <c r="B51" s="26" t="s">
        <v>51</v>
      </c>
      <c r="D51" s="6"/>
      <c r="E51" s="6"/>
      <c r="F51" s="6"/>
      <c r="G51" s="6"/>
      <c r="H51" s="6"/>
      <c r="I51" s="127">
        <v>0</v>
      </c>
    </row>
    <row r="52" spans="1:9" x14ac:dyDescent="0.35">
      <c r="A52" s="25"/>
      <c r="B52" s="26" t="s">
        <v>52</v>
      </c>
      <c r="D52" s="6"/>
      <c r="E52" s="6"/>
      <c r="F52" s="6"/>
      <c r="G52" s="6"/>
      <c r="H52" s="6"/>
      <c r="I52" s="127">
        <v>0</v>
      </c>
    </row>
    <row r="53" spans="1:9" x14ac:dyDescent="0.35">
      <c r="A53" s="25"/>
      <c r="B53" s="26" t="s">
        <v>53</v>
      </c>
      <c r="D53" s="6"/>
      <c r="E53" s="6"/>
      <c r="F53" s="6"/>
      <c r="G53" s="6"/>
      <c r="H53" s="6"/>
      <c r="I53" s="127">
        <v>0</v>
      </c>
    </row>
    <row r="54" spans="1:9" x14ac:dyDescent="0.35">
      <c r="A54" s="25"/>
      <c r="B54" s="26" t="s">
        <v>54</v>
      </c>
      <c r="D54" s="6"/>
      <c r="E54" s="6"/>
      <c r="F54" s="6"/>
      <c r="G54" s="6"/>
      <c r="H54" s="6"/>
      <c r="I54" s="127">
        <v>0</v>
      </c>
    </row>
    <row r="55" spans="1:9" x14ac:dyDescent="0.35">
      <c r="A55" s="25"/>
      <c r="B55" s="26" t="s">
        <v>55</v>
      </c>
      <c r="D55" s="6"/>
      <c r="E55" s="6"/>
      <c r="F55" s="6"/>
      <c r="G55" s="6"/>
      <c r="H55" s="6"/>
      <c r="I55" s="127">
        <v>0</v>
      </c>
    </row>
    <row r="56" spans="1:9" x14ac:dyDescent="0.35">
      <c r="A56" s="25"/>
      <c r="B56" s="26" t="s">
        <v>56</v>
      </c>
      <c r="D56" s="6"/>
      <c r="E56" s="6"/>
      <c r="F56" s="6"/>
      <c r="G56" s="6"/>
      <c r="H56" s="6"/>
      <c r="I56" s="127">
        <v>0</v>
      </c>
    </row>
    <row r="57" spans="1:9" x14ac:dyDescent="0.35">
      <c r="A57" s="25"/>
      <c r="B57" s="26" t="s">
        <v>57</v>
      </c>
      <c r="D57" s="6"/>
      <c r="E57" s="6"/>
      <c r="F57" s="6"/>
      <c r="G57" s="6"/>
      <c r="H57" s="6"/>
      <c r="I57" s="127">
        <v>0</v>
      </c>
    </row>
    <row r="58" spans="1:9" x14ac:dyDescent="0.35">
      <c r="A58" s="25"/>
      <c r="B58" s="26" t="s">
        <v>58</v>
      </c>
      <c r="D58" s="6"/>
      <c r="E58" s="6"/>
      <c r="F58" s="6"/>
      <c r="G58" s="6"/>
      <c r="H58" s="6"/>
      <c r="I58" s="127">
        <v>0</v>
      </c>
    </row>
    <row r="59" spans="1:9" x14ac:dyDescent="0.35">
      <c r="A59" s="25"/>
      <c r="B59" s="26" t="s">
        <v>59</v>
      </c>
      <c r="D59" s="6"/>
      <c r="E59" s="6"/>
      <c r="F59" s="6"/>
      <c r="G59" s="6"/>
      <c r="H59" s="6"/>
      <c r="I59" s="127">
        <v>0</v>
      </c>
    </row>
    <row r="60" spans="1:9" x14ac:dyDescent="0.35">
      <c r="A60" s="25"/>
      <c r="B60" s="26" t="s">
        <v>60</v>
      </c>
      <c r="I60" s="127">
        <v>0</v>
      </c>
    </row>
    <row r="61" spans="1:9" x14ac:dyDescent="0.35">
      <c r="A61" s="25"/>
      <c r="B61" s="26" t="s">
        <v>61</v>
      </c>
      <c r="I61" s="127">
        <v>0</v>
      </c>
    </row>
    <row r="62" spans="1:9" x14ac:dyDescent="0.35">
      <c r="A62" s="25"/>
      <c r="B62" s="26" t="s">
        <v>62</v>
      </c>
      <c r="I62" s="127">
        <v>0</v>
      </c>
    </row>
    <row r="63" spans="1:9" x14ac:dyDescent="0.35">
      <c r="A63" s="25"/>
      <c r="B63" s="26" t="s">
        <v>9</v>
      </c>
      <c r="I63" s="127">
        <v>0</v>
      </c>
    </row>
    <row r="64" spans="1:9" ht="15.5" x14ac:dyDescent="0.35">
      <c r="A64" s="30"/>
      <c r="B64" s="30"/>
      <c r="C64" s="31"/>
      <c r="F64" s="149" t="s">
        <v>63</v>
      </c>
      <c r="G64" s="149"/>
      <c r="H64" s="149"/>
      <c r="I64" s="113">
        <f>SUM(I41:I63)</f>
        <v>0</v>
      </c>
    </row>
    <row r="65" spans="1:9" ht="4.5" customHeight="1" x14ac:dyDescent="0.35">
      <c r="A65" s="34"/>
      <c r="B65" s="32"/>
      <c r="C65" s="33"/>
    </row>
    <row r="66" spans="1:9" x14ac:dyDescent="0.35">
      <c r="A66" s="34"/>
      <c r="B66" s="34"/>
      <c r="C66" s="4"/>
      <c r="F66" s="149" t="s">
        <v>64</v>
      </c>
      <c r="G66" s="149"/>
      <c r="H66" s="149"/>
      <c r="I66" s="113">
        <f>I37-I64</f>
        <v>0</v>
      </c>
    </row>
    <row r="67" spans="1:9" x14ac:dyDescent="0.35">
      <c r="A67" s="3"/>
      <c r="B67" s="3"/>
      <c r="C67" s="4"/>
    </row>
  </sheetData>
  <mergeCells count="19">
    <mergeCell ref="A18:I18"/>
    <mergeCell ref="A39:I39"/>
    <mergeCell ref="A7:I11"/>
    <mergeCell ref="A12:I12"/>
    <mergeCell ref="A14:C14"/>
    <mergeCell ref="D14:I14"/>
    <mergeCell ref="A16:I16"/>
    <mergeCell ref="A19:I19"/>
    <mergeCell ref="A25:I25"/>
    <mergeCell ref="F37:H37"/>
    <mergeCell ref="B36:H36"/>
    <mergeCell ref="B24:H24"/>
    <mergeCell ref="F64:H64"/>
    <mergeCell ref="F66:H66"/>
    <mergeCell ref="A40:I40"/>
    <mergeCell ref="B27:I27"/>
    <mergeCell ref="B33:I33"/>
    <mergeCell ref="A45:I45"/>
    <mergeCell ref="B29:D29"/>
  </mergeCells>
  <pageMargins left="0.7" right="0.7" top="0.75" bottom="0.75" header="0.3" footer="0.3"/>
  <pageSetup paperSize="5"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B9AE-3D4E-426C-A9DA-37498C60250E}">
  <sheetPr>
    <pageSetUpPr fitToPage="1"/>
  </sheetPr>
  <dimension ref="A8:P65"/>
  <sheetViews>
    <sheetView zoomScaleNormal="100" workbookViewId="0">
      <selection activeCell="F14" sqref="F14"/>
    </sheetView>
  </sheetViews>
  <sheetFormatPr defaultRowHeight="14.5" x14ac:dyDescent="0.35"/>
  <cols>
    <col min="1" max="1" width="8.81640625" customWidth="1"/>
    <col min="2" max="2" width="35.54296875" customWidth="1"/>
    <col min="3" max="16" width="16.54296875" customWidth="1"/>
  </cols>
  <sheetData>
    <row r="8" spans="1:16" ht="14.5" customHeight="1" x14ac:dyDescent="0.35">
      <c r="A8" s="158" t="s">
        <v>160</v>
      </c>
      <c r="B8" s="158"/>
      <c r="C8" s="158"/>
      <c r="D8" s="158"/>
      <c r="E8" s="158"/>
      <c r="F8" s="158"/>
      <c r="G8" s="158"/>
      <c r="H8" s="158"/>
      <c r="I8" s="158"/>
      <c r="J8" s="158"/>
      <c r="K8" s="158"/>
      <c r="L8" s="158"/>
      <c r="M8" s="158"/>
      <c r="N8" s="158"/>
      <c r="O8" s="158"/>
      <c r="P8" s="158"/>
    </row>
    <row r="9" spans="1:16" x14ac:dyDescent="0.35">
      <c r="A9" s="158"/>
      <c r="B9" s="158"/>
      <c r="C9" s="158"/>
      <c r="D9" s="158"/>
      <c r="E9" s="158"/>
      <c r="F9" s="158"/>
      <c r="G9" s="158"/>
      <c r="H9" s="158"/>
      <c r="I9" s="158"/>
      <c r="J9" s="158"/>
      <c r="K9" s="158"/>
      <c r="L9" s="158"/>
      <c r="M9" s="158"/>
      <c r="N9" s="158"/>
      <c r="O9" s="158"/>
      <c r="P9" s="158"/>
    </row>
    <row r="10" spans="1:16" ht="8.5" customHeight="1" x14ac:dyDescent="0.35">
      <c r="A10" s="35"/>
      <c r="B10" s="35"/>
      <c r="C10" s="35"/>
      <c r="D10" s="35"/>
      <c r="E10" s="35"/>
      <c r="F10" s="35"/>
      <c r="G10" s="35"/>
      <c r="H10" s="35"/>
      <c r="I10" s="35"/>
      <c r="J10" s="35"/>
    </row>
    <row r="11" spans="1:16" ht="18.5" x14ac:dyDescent="0.35">
      <c r="A11" s="159" t="s">
        <v>65</v>
      </c>
      <c r="B11" s="159"/>
      <c r="C11" s="159"/>
      <c r="D11" s="159"/>
      <c r="E11" s="159"/>
      <c r="F11" s="159"/>
      <c r="G11" s="159"/>
      <c r="H11" s="159"/>
      <c r="I11" s="159"/>
      <c r="J11" s="159"/>
      <c r="K11" s="159"/>
      <c r="L11" s="159"/>
      <c r="M11" s="159"/>
      <c r="N11" s="159"/>
      <c r="O11" s="159"/>
      <c r="P11" s="159"/>
    </row>
    <row r="12" spans="1:16" ht="9.25" customHeight="1" x14ac:dyDescent="0.35"/>
    <row r="13" spans="1:16" ht="18.5" x14ac:dyDescent="0.35">
      <c r="A13" s="160" t="s">
        <v>22</v>
      </c>
      <c r="B13" s="160"/>
      <c r="C13" s="160"/>
      <c r="D13" s="173"/>
      <c r="E13" s="173"/>
      <c r="F13" s="173"/>
      <c r="G13" s="173"/>
      <c r="H13" s="173"/>
      <c r="I13" s="173"/>
      <c r="J13" s="173"/>
      <c r="K13" s="173"/>
      <c r="L13" s="173"/>
      <c r="M13" s="173"/>
      <c r="N13" s="173"/>
      <c r="O13" s="173"/>
      <c r="P13" s="173"/>
    </row>
    <row r="14" spans="1:16" ht="9.25" customHeight="1" x14ac:dyDescent="0.35">
      <c r="A14" s="3"/>
      <c r="B14" s="3"/>
      <c r="C14" s="3"/>
      <c r="D14" s="4"/>
      <c r="E14" s="4"/>
      <c r="F14" s="4"/>
    </row>
    <row r="15" spans="1:16" ht="15.5" x14ac:dyDescent="0.35">
      <c r="A15" s="164" t="s">
        <v>2</v>
      </c>
      <c r="B15" s="164"/>
      <c r="C15" s="164"/>
      <c r="D15" s="164"/>
      <c r="E15" s="164"/>
      <c r="F15" s="164"/>
      <c r="G15" s="164"/>
      <c r="H15" s="164"/>
      <c r="I15" s="164"/>
      <c r="J15" s="164"/>
      <c r="K15" s="164"/>
      <c r="L15" s="164"/>
      <c r="M15" s="164"/>
      <c r="N15" s="164"/>
      <c r="O15" s="164"/>
      <c r="P15" s="164"/>
    </row>
    <row r="16" spans="1:16" ht="9.25" customHeight="1" x14ac:dyDescent="0.35"/>
    <row r="17" spans="1:16" x14ac:dyDescent="0.35">
      <c r="A17" s="171" t="s">
        <v>66</v>
      </c>
      <c r="B17" s="172"/>
      <c r="C17" s="61">
        <f>'Coûts de démarrage'!I66</f>
        <v>0</v>
      </c>
      <c r="D17" s="36"/>
      <c r="E17" s="36"/>
      <c r="F17" s="36"/>
      <c r="G17" s="36"/>
      <c r="H17" s="36"/>
      <c r="I17" s="36"/>
      <c r="J17" s="36"/>
      <c r="K17" s="36"/>
      <c r="L17" s="36"/>
      <c r="M17" s="36"/>
      <c r="N17" s="36"/>
      <c r="O17" s="36"/>
      <c r="P17" s="36"/>
    </row>
    <row r="18" spans="1:16" ht="9.25" customHeight="1" x14ac:dyDescent="0.35">
      <c r="A18" s="37"/>
      <c r="B18" s="38"/>
      <c r="C18" s="39"/>
      <c r="D18" s="36"/>
      <c r="E18" s="36"/>
      <c r="F18" s="36"/>
      <c r="G18" s="36"/>
      <c r="H18" s="36"/>
      <c r="I18" s="36"/>
      <c r="J18" s="36"/>
      <c r="K18" s="36"/>
      <c r="L18" s="36"/>
      <c r="M18" s="36"/>
      <c r="N18" s="36"/>
      <c r="O18" s="36"/>
      <c r="P18" s="36"/>
    </row>
    <row r="19" spans="1:16" x14ac:dyDescent="0.35">
      <c r="A19" s="47" t="s">
        <v>67</v>
      </c>
      <c r="B19" s="48"/>
      <c r="C19" s="49" t="s">
        <v>68</v>
      </c>
      <c r="D19" s="50" t="s">
        <v>69</v>
      </c>
      <c r="E19" s="50" t="s">
        <v>70</v>
      </c>
      <c r="F19" s="50" t="s">
        <v>71</v>
      </c>
      <c r="G19" s="50" t="s">
        <v>72</v>
      </c>
      <c r="H19" s="50" t="s">
        <v>73</v>
      </c>
      <c r="I19" s="50" t="s">
        <v>74</v>
      </c>
      <c r="J19" s="50" t="s">
        <v>75</v>
      </c>
      <c r="K19" s="50" t="s">
        <v>76</v>
      </c>
      <c r="L19" s="50" t="s">
        <v>77</v>
      </c>
      <c r="M19" s="50" t="s">
        <v>78</v>
      </c>
      <c r="N19" s="50" t="s">
        <v>79</v>
      </c>
      <c r="O19" s="50" t="s">
        <v>80</v>
      </c>
      <c r="P19" s="50" t="s">
        <v>81</v>
      </c>
    </row>
    <row r="20" spans="1:16" x14ac:dyDescent="0.35">
      <c r="A20" s="20"/>
      <c r="B20" s="11" t="s">
        <v>82</v>
      </c>
      <c r="C20" s="128">
        <v>0</v>
      </c>
      <c r="D20" s="128">
        <v>0</v>
      </c>
      <c r="E20" s="128">
        <v>0</v>
      </c>
      <c r="F20" s="128">
        <v>0</v>
      </c>
      <c r="G20" s="128">
        <v>0</v>
      </c>
      <c r="H20" s="128">
        <v>0</v>
      </c>
      <c r="I20" s="128">
        <v>0</v>
      </c>
      <c r="J20" s="128">
        <v>0</v>
      </c>
      <c r="K20" s="128">
        <v>0</v>
      </c>
      <c r="L20" s="128">
        <v>0</v>
      </c>
      <c r="M20" s="128">
        <v>0</v>
      </c>
      <c r="N20" s="128">
        <v>0</v>
      </c>
      <c r="O20" s="128">
        <v>0</v>
      </c>
      <c r="P20" s="59">
        <f>SUM(C20:O20)</f>
        <v>0</v>
      </c>
    </row>
    <row r="21" spans="1:16" x14ac:dyDescent="0.35">
      <c r="A21" s="20"/>
      <c r="B21" s="11" t="s">
        <v>83</v>
      </c>
      <c r="C21" s="129">
        <v>0</v>
      </c>
      <c r="D21" s="129">
        <v>0</v>
      </c>
      <c r="E21" s="129">
        <v>0</v>
      </c>
      <c r="F21" s="129">
        <v>0</v>
      </c>
      <c r="G21" s="129">
        <v>0</v>
      </c>
      <c r="H21" s="129">
        <v>0</v>
      </c>
      <c r="I21" s="129">
        <v>0</v>
      </c>
      <c r="J21" s="129">
        <v>0</v>
      </c>
      <c r="K21" s="129">
        <v>0</v>
      </c>
      <c r="L21" s="129">
        <v>0</v>
      </c>
      <c r="M21" s="129">
        <v>0</v>
      </c>
      <c r="N21" s="129">
        <v>0</v>
      </c>
      <c r="O21" s="129">
        <v>0</v>
      </c>
      <c r="P21" s="59">
        <f>SUM(C21:O21)</f>
        <v>0</v>
      </c>
    </row>
    <row r="22" spans="1:16" x14ac:dyDescent="0.35">
      <c r="A22" s="20"/>
      <c r="B22" s="11" t="s">
        <v>84</v>
      </c>
      <c r="C22" s="130">
        <v>0</v>
      </c>
      <c r="D22" s="130">
        <v>0</v>
      </c>
      <c r="E22" s="130">
        <v>0</v>
      </c>
      <c r="F22" s="130">
        <v>0</v>
      </c>
      <c r="G22" s="130">
        <v>0</v>
      </c>
      <c r="H22" s="130">
        <v>0</v>
      </c>
      <c r="I22" s="130">
        <v>0</v>
      </c>
      <c r="J22" s="130">
        <v>0</v>
      </c>
      <c r="K22" s="130">
        <v>0</v>
      </c>
      <c r="L22" s="130">
        <v>0</v>
      </c>
      <c r="M22" s="130">
        <v>0</v>
      </c>
      <c r="N22" s="130">
        <v>0</v>
      </c>
      <c r="O22" s="130">
        <v>0</v>
      </c>
      <c r="P22" s="59">
        <f>SUM(C22:O22)</f>
        <v>0</v>
      </c>
    </row>
    <row r="23" spans="1:16" x14ac:dyDescent="0.35">
      <c r="A23" s="40"/>
      <c r="B23" s="51" t="s">
        <v>85</v>
      </c>
      <c r="C23" s="52">
        <f>SUM(C20:C21)+C17</f>
        <v>0</v>
      </c>
      <c r="D23" s="52">
        <f t="shared" ref="D23:O23" si="0">SUM(D20:D21)</f>
        <v>0</v>
      </c>
      <c r="E23" s="52">
        <f t="shared" si="0"/>
        <v>0</v>
      </c>
      <c r="F23" s="52">
        <f t="shared" si="0"/>
        <v>0</v>
      </c>
      <c r="G23" s="52">
        <f t="shared" si="0"/>
        <v>0</v>
      </c>
      <c r="H23" s="52">
        <f t="shared" si="0"/>
        <v>0</v>
      </c>
      <c r="I23" s="52">
        <f t="shared" si="0"/>
        <v>0</v>
      </c>
      <c r="J23" s="52">
        <f t="shared" si="0"/>
        <v>0</v>
      </c>
      <c r="K23" s="52">
        <f t="shared" si="0"/>
        <v>0</v>
      </c>
      <c r="L23" s="52">
        <f t="shared" si="0"/>
        <v>0</v>
      </c>
      <c r="M23" s="52">
        <f t="shared" si="0"/>
        <v>0</v>
      </c>
      <c r="N23" s="52">
        <f t="shared" si="0"/>
        <v>0</v>
      </c>
      <c r="O23" s="52">
        <f t="shared" si="0"/>
        <v>0</v>
      </c>
      <c r="P23" s="52">
        <f>SUM(C23:O23)</f>
        <v>0</v>
      </c>
    </row>
    <row r="24" spans="1:16" ht="9.25" customHeight="1" x14ac:dyDescent="0.35">
      <c r="A24" s="20"/>
      <c r="B24" s="20"/>
      <c r="C24" s="4"/>
      <c r="D24" s="4"/>
      <c r="E24" s="4"/>
      <c r="F24" s="4"/>
      <c r="G24" s="4"/>
      <c r="H24" s="4"/>
      <c r="I24" s="4"/>
      <c r="J24" s="4"/>
      <c r="K24" s="4"/>
      <c r="L24" s="4"/>
      <c r="M24" s="4"/>
      <c r="N24" s="4"/>
      <c r="O24" s="4"/>
      <c r="P24" s="4"/>
    </row>
    <row r="25" spans="1:16" x14ac:dyDescent="0.35">
      <c r="A25" s="46" t="s">
        <v>86</v>
      </c>
      <c r="B25" s="46"/>
      <c r="C25" s="49" t="s">
        <v>68</v>
      </c>
      <c r="D25" s="50" t="s">
        <v>69</v>
      </c>
      <c r="E25" s="50" t="s">
        <v>70</v>
      </c>
      <c r="F25" s="50" t="s">
        <v>71</v>
      </c>
      <c r="G25" s="50" t="s">
        <v>72</v>
      </c>
      <c r="H25" s="50" t="s">
        <v>73</v>
      </c>
      <c r="I25" s="50" t="s">
        <v>74</v>
      </c>
      <c r="J25" s="50" t="s">
        <v>75</v>
      </c>
      <c r="K25" s="50" t="s">
        <v>76</v>
      </c>
      <c r="L25" s="50" t="s">
        <v>77</v>
      </c>
      <c r="M25" s="50" t="s">
        <v>78</v>
      </c>
      <c r="N25" s="50" t="s">
        <v>79</v>
      </c>
      <c r="O25" s="50" t="s">
        <v>80</v>
      </c>
      <c r="P25" s="50" t="s">
        <v>81</v>
      </c>
    </row>
    <row r="26" spans="1:16" x14ac:dyDescent="0.35">
      <c r="A26" s="146" t="s">
        <v>41</v>
      </c>
      <c r="B26" s="146"/>
      <c r="C26" s="146"/>
      <c r="D26" s="146"/>
      <c r="E26" s="146"/>
      <c r="F26" s="146"/>
      <c r="G26" s="146"/>
      <c r="H26" s="146"/>
      <c r="I26" s="146"/>
      <c r="J26" s="146"/>
      <c r="K26" s="146"/>
      <c r="L26" s="146"/>
      <c r="M26" s="146"/>
      <c r="N26" s="146"/>
      <c r="O26" s="146"/>
      <c r="P26" s="146"/>
    </row>
    <row r="27" spans="1:16" x14ac:dyDescent="0.35">
      <c r="A27" s="11"/>
      <c r="B27" s="11" t="s">
        <v>42</v>
      </c>
      <c r="C27" s="58">
        <f>'Coûts de démarrage'!I41</f>
        <v>0</v>
      </c>
      <c r="D27" s="128">
        <v>0</v>
      </c>
      <c r="E27" s="128">
        <v>0</v>
      </c>
      <c r="F27" s="128">
        <v>0</v>
      </c>
      <c r="G27" s="128">
        <v>0</v>
      </c>
      <c r="H27" s="128">
        <v>0</v>
      </c>
      <c r="I27" s="128">
        <v>0</v>
      </c>
      <c r="J27" s="128">
        <v>0</v>
      </c>
      <c r="K27" s="128">
        <v>0</v>
      </c>
      <c r="L27" s="128">
        <v>0</v>
      </c>
      <c r="M27" s="128">
        <v>0</v>
      </c>
      <c r="N27" s="128">
        <v>0</v>
      </c>
      <c r="O27" s="128">
        <v>0</v>
      </c>
      <c r="P27" s="59">
        <f>SUM(C27:O27)</f>
        <v>0</v>
      </c>
    </row>
    <row r="28" spans="1:16" x14ac:dyDescent="0.35">
      <c r="A28" s="11"/>
      <c r="B28" s="11" t="s">
        <v>43</v>
      </c>
      <c r="C28" s="58">
        <f>'Coûts de démarrage'!I42</f>
        <v>0</v>
      </c>
      <c r="D28" s="128">
        <v>0</v>
      </c>
      <c r="E28" s="128">
        <v>0</v>
      </c>
      <c r="F28" s="128">
        <v>0</v>
      </c>
      <c r="G28" s="128">
        <v>0</v>
      </c>
      <c r="H28" s="128">
        <v>0</v>
      </c>
      <c r="I28" s="128">
        <v>0</v>
      </c>
      <c r="J28" s="128">
        <v>0</v>
      </c>
      <c r="K28" s="128">
        <v>0</v>
      </c>
      <c r="L28" s="128">
        <v>0</v>
      </c>
      <c r="M28" s="128">
        <v>0</v>
      </c>
      <c r="N28" s="128">
        <v>0</v>
      </c>
      <c r="O28" s="128">
        <v>0</v>
      </c>
      <c r="P28" s="59">
        <f>SUM(C28:O28)</f>
        <v>0</v>
      </c>
    </row>
    <row r="29" spans="1:16" x14ac:dyDescent="0.35">
      <c r="A29" s="11"/>
      <c r="B29" s="11" t="s">
        <v>44</v>
      </c>
      <c r="C29" s="58">
        <f>'Coûts de démarrage'!I43</f>
        <v>0</v>
      </c>
      <c r="D29" s="128">
        <v>0</v>
      </c>
      <c r="E29" s="128">
        <v>0</v>
      </c>
      <c r="F29" s="128">
        <v>0</v>
      </c>
      <c r="G29" s="128">
        <v>0</v>
      </c>
      <c r="H29" s="128">
        <v>0</v>
      </c>
      <c r="I29" s="128">
        <v>0</v>
      </c>
      <c r="J29" s="128">
        <v>0</v>
      </c>
      <c r="K29" s="128">
        <v>0</v>
      </c>
      <c r="L29" s="128">
        <v>0</v>
      </c>
      <c r="M29" s="128">
        <v>0</v>
      </c>
      <c r="N29" s="128">
        <v>0</v>
      </c>
      <c r="O29" s="128">
        <v>0</v>
      </c>
      <c r="P29" s="59">
        <f>SUM(C29:O29)</f>
        <v>0</v>
      </c>
    </row>
    <row r="30" spans="1:16" x14ac:dyDescent="0.35">
      <c r="A30" s="11"/>
      <c r="B30" s="11" t="s">
        <v>44</v>
      </c>
      <c r="C30" s="58">
        <f>'Coûts de démarrage'!I44</f>
        <v>0</v>
      </c>
      <c r="D30" s="128">
        <v>0</v>
      </c>
      <c r="E30" s="128">
        <v>0</v>
      </c>
      <c r="F30" s="128">
        <v>0</v>
      </c>
      <c r="G30" s="128">
        <v>0</v>
      </c>
      <c r="H30" s="128">
        <v>0</v>
      </c>
      <c r="I30" s="128">
        <v>0</v>
      </c>
      <c r="J30" s="128">
        <v>0</v>
      </c>
      <c r="K30" s="128">
        <v>0</v>
      </c>
      <c r="L30" s="128">
        <v>0</v>
      </c>
      <c r="M30" s="128">
        <v>0</v>
      </c>
      <c r="N30" s="128">
        <v>0</v>
      </c>
      <c r="O30" s="128">
        <v>0</v>
      </c>
      <c r="P30" s="59">
        <f>SUM(C30:O30)</f>
        <v>0</v>
      </c>
    </row>
    <row r="31" spans="1:16" x14ac:dyDescent="0.35">
      <c r="A31" s="11"/>
      <c r="B31" s="62" t="s">
        <v>87</v>
      </c>
      <c r="C31" s="108">
        <f>SUM(C27:C30)</f>
        <v>0</v>
      </c>
      <c r="D31" s="108">
        <f t="shared" ref="D31:O31" si="1">SUM(D27:D30)</f>
        <v>0</v>
      </c>
      <c r="E31" s="108">
        <f t="shared" si="1"/>
        <v>0</v>
      </c>
      <c r="F31" s="108">
        <f t="shared" si="1"/>
        <v>0</v>
      </c>
      <c r="G31" s="108">
        <f t="shared" si="1"/>
        <v>0</v>
      </c>
      <c r="H31" s="108">
        <f t="shared" si="1"/>
        <v>0</v>
      </c>
      <c r="I31" s="108">
        <f t="shared" si="1"/>
        <v>0</v>
      </c>
      <c r="J31" s="108">
        <f t="shared" si="1"/>
        <v>0</v>
      </c>
      <c r="K31" s="108">
        <f t="shared" si="1"/>
        <v>0</v>
      </c>
      <c r="L31" s="108">
        <f t="shared" si="1"/>
        <v>0</v>
      </c>
      <c r="M31" s="108">
        <f t="shared" si="1"/>
        <v>0</v>
      </c>
      <c r="N31" s="108">
        <f t="shared" si="1"/>
        <v>0</v>
      </c>
      <c r="O31" s="108">
        <f t="shared" si="1"/>
        <v>0</v>
      </c>
      <c r="P31" s="108">
        <f>SUM(C31:O31)</f>
        <v>0</v>
      </c>
    </row>
    <row r="32" spans="1:16" x14ac:dyDescent="0.35">
      <c r="A32" s="146" t="s">
        <v>45</v>
      </c>
      <c r="B32" s="146"/>
      <c r="C32" s="146"/>
      <c r="D32" s="146"/>
      <c r="E32" s="146"/>
      <c r="F32" s="146"/>
      <c r="G32" s="146"/>
      <c r="H32" s="146"/>
      <c r="I32" s="146"/>
      <c r="J32" s="146"/>
      <c r="K32" s="146"/>
      <c r="L32" s="146"/>
      <c r="M32" s="146"/>
      <c r="N32" s="146"/>
      <c r="O32" s="146"/>
      <c r="P32" s="146"/>
    </row>
    <row r="33" spans="1:16" x14ac:dyDescent="0.35">
      <c r="A33" s="11"/>
      <c r="B33" s="26" t="s">
        <v>46</v>
      </c>
      <c r="C33" s="58">
        <f>'Coûts de démarrage'!I46</f>
        <v>0</v>
      </c>
      <c r="D33" s="128">
        <v>0</v>
      </c>
      <c r="E33" s="128">
        <v>0</v>
      </c>
      <c r="F33" s="128">
        <v>0</v>
      </c>
      <c r="G33" s="128">
        <v>0</v>
      </c>
      <c r="H33" s="128">
        <v>0</v>
      </c>
      <c r="I33" s="128">
        <v>0</v>
      </c>
      <c r="J33" s="128">
        <v>0</v>
      </c>
      <c r="K33" s="128">
        <v>0</v>
      </c>
      <c r="L33" s="128">
        <v>0</v>
      </c>
      <c r="M33" s="128">
        <v>0</v>
      </c>
      <c r="N33" s="128">
        <v>0</v>
      </c>
      <c r="O33" s="128">
        <v>0</v>
      </c>
      <c r="P33" s="59">
        <f>SUM(C33:O33)</f>
        <v>0</v>
      </c>
    </row>
    <row r="34" spans="1:16" x14ac:dyDescent="0.35">
      <c r="A34" s="11"/>
      <c r="B34" s="26" t="s">
        <v>47</v>
      </c>
      <c r="C34" s="58">
        <f>'Coûts de démarrage'!I47</f>
        <v>0</v>
      </c>
      <c r="D34" s="128">
        <v>0</v>
      </c>
      <c r="E34" s="128">
        <v>0</v>
      </c>
      <c r="F34" s="128">
        <v>0</v>
      </c>
      <c r="G34" s="128">
        <v>0</v>
      </c>
      <c r="H34" s="128">
        <v>0</v>
      </c>
      <c r="I34" s="128">
        <v>0</v>
      </c>
      <c r="J34" s="128">
        <v>0</v>
      </c>
      <c r="K34" s="128">
        <v>0</v>
      </c>
      <c r="L34" s="128">
        <v>0</v>
      </c>
      <c r="M34" s="128">
        <v>0</v>
      </c>
      <c r="N34" s="128">
        <v>0</v>
      </c>
      <c r="O34" s="128">
        <v>0</v>
      </c>
      <c r="P34" s="59">
        <f t="shared" ref="P34:P50" si="2">SUM(C34:O34)</f>
        <v>0</v>
      </c>
    </row>
    <row r="35" spans="1:16" x14ac:dyDescent="0.35">
      <c r="A35" s="11"/>
      <c r="B35" s="26" t="s">
        <v>48</v>
      </c>
      <c r="C35" s="58">
        <f>'Coûts de démarrage'!I48</f>
        <v>0</v>
      </c>
      <c r="D35" s="128">
        <v>0</v>
      </c>
      <c r="E35" s="128">
        <v>0</v>
      </c>
      <c r="F35" s="128">
        <v>0</v>
      </c>
      <c r="G35" s="128">
        <v>0</v>
      </c>
      <c r="H35" s="128">
        <v>0</v>
      </c>
      <c r="I35" s="128">
        <v>0</v>
      </c>
      <c r="J35" s="128">
        <v>0</v>
      </c>
      <c r="K35" s="128">
        <v>0</v>
      </c>
      <c r="L35" s="128">
        <v>0</v>
      </c>
      <c r="M35" s="128">
        <v>0</v>
      </c>
      <c r="N35" s="128">
        <v>0</v>
      </c>
      <c r="O35" s="128">
        <v>0</v>
      </c>
      <c r="P35" s="59">
        <f t="shared" si="2"/>
        <v>0</v>
      </c>
    </row>
    <row r="36" spans="1:16" x14ac:dyDescent="0.35">
      <c r="A36" s="11"/>
      <c r="B36" s="26" t="s">
        <v>49</v>
      </c>
      <c r="C36" s="58">
        <f>'Coûts de démarrage'!I49</f>
        <v>0</v>
      </c>
      <c r="D36" s="128">
        <v>0</v>
      </c>
      <c r="E36" s="128">
        <v>0</v>
      </c>
      <c r="F36" s="128">
        <v>0</v>
      </c>
      <c r="G36" s="128">
        <v>0</v>
      </c>
      <c r="H36" s="128">
        <v>0</v>
      </c>
      <c r="I36" s="128">
        <v>0</v>
      </c>
      <c r="J36" s="128">
        <v>0</v>
      </c>
      <c r="K36" s="128">
        <v>0</v>
      </c>
      <c r="L36" s="128">
        <v>0</v>
      </c>
      <c r="M36" s="128">
        <v>0</v>
      </c>
      <c r="N36" s="128">
        <v>0</v>
      </c>
      <c r="O36" s="128">
        <v>0</v>
      </c>
      <c r="P36" s="59">
        <f t="shared" si="2"/>
        <v>0</v>
      </c>
    </row>
    <row r="37" spans="1:16" x14ac:dyDescent="0.35">
      <c r="A37" s="11"/>
      <c r="B37" s="26" t="s">
        <v>50</v>
      </c>
      <c r="C37" s="58">
        <f>'Coûts de démarrage'!I50</f>
        <v>0</v>
      </c>
      <c r="D37" s="128">
        <v>0</v>
      </c>
      <c r="E37" s="128">
        <v>0</v>
      </c>
      <c r="F37" s="128">
        <v>0</v>
      </c>
      <c r="G37" s="128">
        <v>0</v>
      </c>
      <c r="H37" s="128">
        <v>0</v>
      </c>
      <c r="I37" s="128">
        <v>0</v>
      </c>
      <c r="J37" s="128">
        <v>0</v>
      </c>
      <c r="K37" s="128">
        <v>0</v>
      </c>
      <c r="L37" s="128">
        <v>0</v>
      </c>
      <c r="M37" s="128">
        <v>0</v>
      </c>
      <c r="N37" s="128">
        <v>0</v>
      </c>
      <c r="O37" s="128">
        <v>0</v>
      </c>
      <c r="P37" s="59">
        <f t="shared" si="2"/>
        <v>0</v>
      </c>
    </row>
    <row r="38" spans="1:16" x14ac:dyDescent="0.35">
      <c r="A38" s="11"/>
      <c r="B38" s="26" t="s">
        <v>51</v>
      </c>
      <c r="C38" s="58">
        <f>'Coûts de démarrage'!I51</f>
        <v>0</v>
      </c>
      <c r="D38" s="128">
        <v>0</v>
      </c>
      <c r="E38" s="128">
        <v>0</v>
      </c>
      <c r="F38" s="128">
        <v>0</v>
      </c>
      <c r="G38" s="128">
        <v>0</v>
      </c>
      <c r="H38" s="128">
        <v>0</v>
      </c>
      <c r="I38" s="128">
        <v>0</v>
      </c>
      <c r="J38" s="128">
        <v>0</v>
      </c>
      <c r="K38" s="128">
        <v>0</v>
      </c>
      <c r="L38" s="128">
        <v>0</v>
      </c>
      <c r="M38" s="128">
        <v>0</v>
      </c>
      <c r="N38" s="128">
        <v>0</v>
      </c>
      <c r="O38" s="128">
        <v>0</v>
      </c>
      <c r="P38" s="59">
        <f t="shared" si="2"/>
        <v>0</v>
      </c>
    </row>
    <row r="39" spans="1:16" x14ac:dyDescent="0.35">
      <c r="A39" s="11"/>
      <c r="B39" s="26" t="s">
        <v>52</v>
      </c>
      <c r="C39" s="58">
        <f>'Coûts de démarrage'!I52</f>
        <v>0</v>
      </c>
      <c r="D39" s="128">
        <v>0</v>
      </c>
      <c r="E39" s="128">
        <v>0</v>
      </c>
      <c r="F39" s="128">
        <v>0</v>
      </c>
      <c r="G39" s="128">
        <v>0</v>
      </c>
      <c r="H39" s="128">
        <v>0</v>
      </c>
      <c r="I39" s="128">
        <v>0</v>
      </c>
      <c r="J39" s="128">
        <v>0</v>
      </c>
      <c r="K39" s="128">
        <v>0</v>
      </c>
      <c r="L39" s="128">
        <v>0</v>
      </c>
      <c r="M39" s="128">
        <v>0</v>
      </c>
      <c r="N39" s="128">
        <v>0</v>
      </c>
      <c r="O39" s="128">
        <v>0</v>
      </c>
      <c r="P39" s="59">
        <f t="shared" si="2"/>
        <v>0</v>
      </c>
    </row>
    <row r="40" spans="1:16" x14ac:dyDescent="0.35">
      <c r="A40" s="11"/>
      <c r="B40" s="26" t="s">
        <v>53</v>
      </c>
      <c r="C40" s="58">
        <f>'Coûts de démarrage'!I53</f>
        <v>0</v>
      </c>
      <c r="D40" s="128">
        <v>0</v>
      </c>
      <c r="E40" s="128">
        <v>0</v>
      </c>
      <c r="F40" s="128">
        <v>0</v>
      </c>
      <c r="G40" s="128">
        <v>0</v>
      </c>
      <c r="H40" s="128">
        <v>0</v>
      </c>
      <c r="I40" s="128">
        <v>0</v>
      </c>
      <c r="J40" s="128">
        <v>0</v>
      </c>
      <c r="K40" s="128">
        <v>0</v>
      </c>
      <c r="L40" s="128">
        <v>0</v>
      </c>
      <c r="M40" s="128">
        <v>0</v>
      </c>
      <c r="N40" s="128">
        <v>0</v>
      </c>
      <c r="O40" s="128">
        <v>0</v>
      </c>
      <c r="P40" s="59">
        <f t="shared" si="2"/>
        <v>0</v>
      </c>
    </row>
    <row r="41" spans="1:16" x14ac:dyDescent="0.35">
      <c r="A41" s="11"/>
      <c r="B41" s="26" t="s">
        <v>54</v>
      </c>
      <c r="C41" s="58">
        <f>'Coûts de démarrage'!I54</f>
        <v>0</v>
      </c>
      <c r="D41" s="128">
        <v>0</v>
      </c>
      <c r="E41" s="128">
        <v>0</v>
      </c>
      <c r="F41" s="128">
        <v>0</v>
      </c>
      <c r="G41" s="128">
        <v>0</v>
      </c>
      <c r="H41" s="128">
        <v>0</v>
      </c>
      <c r="I41" s="128">
        <v>0</v>
      </c>
      <c r="J41" s="128">
        <v>0</v>
      </c>
      <c r="K41" s="128">
        <v>0</v>
      </c>
      <c r="L41" s="128">
        <v>0</v>
      </c>
      <c r="M41" s="128">
        <v>0</v>
      </c>
      <c r="N41" s="128">
        <v>0</v>
      </c>
      <c r="O41" s="128">
        <v>0</v>
      </c>
      <c r="P41" s="59">
        <f t="shared" si="2"/>
        <v>0</v>
      </c>
    </row>
    <row r="42" spans="1:16" x14ac:dyDescent="0.35">
      <c r="A42" s="11"/>
      <c r="B42" s="26" t="s">
        <v>55</v>
      </c>
      <c r="C42" s="58">
        <f>'Coûts de démarrage'!I55</f>
        <v>0</v>
      </c>
      <c r="D42" s="128">
        <v>0</v>
      </c>
      <c r="E42" s="128">
        <v>0</v>
      </c>
      <c r="F42" s="128">
        <v>0</v>
      </c>
      <c r="G42" s="128">
        <v>0</v>
      </c>
      <c r="H42" s="128">
        <v>0</v>
      </c>
      <c r="I42" s="128">
        <v>0</v>
      </c>
      <c r="J42" s="128">
        <v>0</v>
      </c>
      <c r="K42" s="128">
        <v>0</v>
      </c>
      <c r="L42" s="128">
        <v>0</v>
      </c>
      <c r="M42" s="128">
        <v>0</v>
      </c>
      <c r="N42" s="128">
        <v>0</v>
      </c>
      <c r="O42" s="128">
        <v>0</v>
      </c>
      <c r="P42" s="59">
        <f t="shared" si="2"/>
        <v>0</v>
      </c>
    </row>
    <row r="43" spans="1:16" x14ac:dyDescent="0.35">
      <c r="A43" s="11"/>
      <c r="B43" s="26" t="s">
        <v>56</v>
      </c>
      <c r="C43" s="58">
        <f>'Coûts de démarrage'!I56</f>
        <v>0</v>
      </c>
      <c r="D43" s="128">
        <v>0</v>
      </c>
      <c r="E43" s="128">
        <v>0</v>
      </c>
      <c r="F43" s="128">
        <v>0</v>
      </c>
      <c r="G43" s="128">
        <v>0</v>
      </c>
      <c r="H43" s="128">
        <v>0</v>
      </c>
      <c r="I43" s="128">
        <v>0</v>
      </c>
      <c r="J43" s="128">
        <v>0</v>
      </c>
      <c r="K43" s="128">
        <v>0</v>
      </c>
      <c r="L43" s="128">
        <v>0</v>
      </c>
      <c r="M43" s="128">
        <v>0</v>
      </c>
      <c r="N43" s="128">
        <v>0</v>
      </c>
      <c r="O43" s="128">
        <v>0</v>
      </c>
      <c r="P43" s="59">
        <f t="shared" si="2"/>
        <v>0</v>
      </c>
    </row>
    <row r="44" spans="1:16" x14ac:dyDescent="0.35">
      <c r="A44" s="11"/>
      <c r="B44" s="26" t="s">
        <v>57</v>
      </c>
      <c r="C44" s="58">
        <f>'Coûts de démarrage'!I57</f>
        <v>0</v>
      </c>
      <c r="D44" s="128">
        <v>0</v>
      </c>
      <c r="E44" s="128">
        <v>0</v>
      </c>
      <c r="F44" s="128">
        <v>0</v>
      </c>
      <c r="G44" s="128">
        <v>0</v>
      </c>
      <c r="H44" s="128">
        <v>0</v>
      </c>
      <c r="I44" s="128">
        <v>0</v>
      </c>
      <c r="J44" s="128">
        <v>0</v>
      </c>
      <c r="K44" s="128">
        <v>0</v>
      </c>
      <c r="L44" s="128">
        <v>0</v>
      </c>
      <c r="M44" s="128">
        <v>0</v>
      </c>
      <c r="N44" s="128">
        <v>0</v>
      </c>
      <c r="O44" s="128">
        <v>0</v>
      </c>
      <c r="P44" s="59">
        <f t="shared" si="2"/>
        <v>0</v>
      </c>
    </row>
    <row r="45" spans="1:16" x14ac:dyDescent="0.35">
      <c r="A45" s="11"/>
      <c r="B45" s="26" t="s">
        <v>58</v>
      </c>
      <c r="C45" s="58">
        <f>'Coûts de démarrage'!I58</f>
        <v>0</v>
      </c>
      <c r="D45" s="128">
        <v>0</v>
      </c>
      <c r="E45" s="128">
        <v>0</v>
      </c>
      <c r="F45" s="128">
        <v>0</v>
      </c>
      <c r="G45" s="128">
        <v>0</v>
      </c>
      <c r="H45" s="128">
        <v>0</v>
      </c>
      <c r="I45" s="128">
        <v>0</v>
      </c>
      <c r="J45" s="128">
        <v>0</v>
      </c>
      <c r="K45" s="128">
        <v>0</v>
      </c>
      <c r="L45" s="128">
        <v>0</v>
      </c>
      <c r="M45" s="128">
        <v>0</v>
      </c>
      <c r="N45" s="128">
        <v>0</v>
      </c>
      <c r="O45" s="128">
        <v>0</v>
      </c>
      <c r="P45" s="59">
        <f>SUM(C45:O45)</f>
        <v>0</v>
      </c>
    </row>
    <row r="46" spans="1:16" x14ac:dyDescent="0.35">
      <c r="A46" s="11"/>
      <c r="B46" s="26" t="s">
        <v>59</v>
      </c>
      <c r="C46" s="58">
        <f>'Coûts de démarrage'!I59</f>
        <v>0</v>
      </c>
      <c r="D46" s="128">
        <v>0</v>
      </c>
      <c r="E46" s="128">
        <v>0</v>
      </c>
      <c r="F46" s="128">
        <v>0</v>
      </c>
      <c r="G46" s="128">
        <v>0</v>
      </c>
      <c r="H46" s="128">
        <v>0</v>
      </c>
      <c r="I46" s="128">
        <v>0</v>
      </c>
      <c r="J46" s="128">
        <v>0</v>
      </c>
      <c r="K46" s="128">
        <v>0</v>
      </c>
      <c r="L46" s="128">
        <v>0</v>
      </c>
      <c r="M46" s="128">
        <v>0</v>
      </c>
      <c r="N46" s="128">
        <v>0</v>
      </c>
      <c r="O46" s="128">
        <v>0</v>
      </c>
      <c r="P46" s="59">
        <f t="shared" si="2"/>
        <v>0</v>
      </c>
    </row>
    <row r="47" spans="1:16" x14ac:dyDescent="0.35">
      <c r="A47" s="11"/>
      <c r="B47" s="26" t="s">
        <v>60</v>
      </c>
      <c r="C47" s="58">
        <f>'Coûts de démarrage'!I60</f>
        <v>0</v>
      </c>
      <c r="D47" s="128">
        <v>0</v>
      </c>
      <c r="E47" s="128">
        <v>0</v>
      </c>
      <c r="F47" s="128">
        <v>0</v>
      </c>
      <c r="G47" s="128">
        <v>0</v>
      </c>
      <c r="H47" s="128">
        <v>0</v>
      </c>
      <c r="I47" s="128">
        <v>0</v>
      </c>
      <c r="J47" s="128">
        <v>0</v>
      </c>
      <c r="K47" s="128">
        <v>0</v>
      </c>
      <c r="L47" s="128">
        <v>0</v>
      </c>
      <c r="M47" s="128">
        <v>0</v>
      </c>
      <c r="N47" s="128">
        <v>0</v>
      </c>
      <c r="O47" s="128">
        <v>0</v>
      </c>
      <c r="P47" s="59">
        <f t="shared" si="2"/>
        <v>0</v>
      </c>
    </row>
    <row r="48" spans="1:16" x14ac:dyDescent="0.35">
      <c r="A48" s="11"/>
      <c r="B48" s="26" t="s">
        <v>61</v>
      </c>
      <c r="C48" s="58">
        <f>'Coûts de démarrage'!I61</f>
        <v>0</v>
      </c>
      <c r="D48" s="128">
        <v>0</v>
      </c>
      <c r="E48" s="128">
        <v>0</v>
      </c>
      <c r="F48" s="128">
        <v>0</v>
      </c>
      <c r="G48" s="128">
        <v>0</v>
      </c>
      <c r="H48" s="128">
        <v>0</v>
      </c>
      <c r="I48" s="128">
        <v>0</v>
      </c>
      <c r="J48" s="128">
        <v>0</v>
      </c>
      <c r="K48" s="128">
        <v>0</v>
      </c>
      <c r="L48" s="128">
        <v>0</v>
      </c>
      <c r="M48" s="128">
        <v>0</v>
      </c>
      <c r="N48" s="128">
        <v>0</v>
      </c>
      <c r="O48" s="128">
        <v>0</v>
      </c>
      <c r="P48" s="59">
        <f t="shared" si="2"/>
        <v>0</v>
      </c>
    </row>
    <row r="49" spans="1:16" x14ac:dyDescent="0.35">
      <c r="A49" s="11"/>
      <c r="B49" s="26" t="s">
        <v>62</v>
      </c>
      <c r="C49" s="58">
        <f>'Coûts de démarrage'!I62</f>
        <v>0</v>
      </c>
      <c r="D49" s="128">
        <v>0</v>
      </c>
      <c r="E49" s="128">
        <v>0</v>
      </c>
      <c r="F49" s="128">
        <v>0</v>
      </c>
      <c r="G49" s="128">
        <v>0</v>
      </c>
      <c r="H49" s="128">
        <v>0</v>
      </c>
      <c r="I49" s="128">
        <v>0</v>
      </c>
      <c r="J49" s="128">
        <v>0</v>
      </c>
      <c r="K49" s="128">
        <v>0</v>
      </c>
      <c r="L49" s="128">
        <v>0</v>
      </c>
      <c r="M49" s="128">
        <v>0</v>
      </c>
      <c r="N49" s="128">
        <v>0</v>
      </c>
      <c r="O49" s="128">
        <v>0</v>
      </c>
      <c r="P49" s="59">
        <f t="shared" si="2"/>
        <v>0</v>
      </c>
    </row>
    <row r="50" spans="1:16" x14ac:dyDescent="0.35">
      <c r="A50" s="11"/>
      <c r="B50" s="11" t="s">
        <v>9</v>
      </c>
      <c r="C50" s="58">
        <f>'Coûts de démarrage'!I63</f>
        <v>0</v>
      </c>
      <c r="D50" s="128">
        <v>0</v>
      </c>
      <c r="E50" s="128">
        <v>0</v>
      </c>
      <c r="F50" s="128">
        <v>0</v>
      </c>
      <c r="G50" s="128">
        <v>0</v>
      </c>
      <c r="H50" s="128">
        <v>0</v>
      </c>
      <c r="I50" s="128">
        <v>0</v>
      </c>
      <c r="J50" s="128">
        <v>0</v>
      </c>
      <c r="K50" s="128">
        <v>0</v>
      </c>
      <c r="L50" s="128">
        <v>0</v>
      </c>
      <c r="M50" s="128">
        <v>0</v>
      </c>
      <c r="N50" s="128">
        <v>0</v>
      </c>
      <c r="O50" s="128">
        <v>0</v>
      </c>
      <c r="P50" s="59">
        <f t="shared" si="2"/>
        <v>0</v>
      </c>
    </row>
    <row r="51" spans="1:16" x14ac:dyDescent="0.35">
      <c r="A51" s="11"/>
      <c r="B51" s="62" t="s">
        <v>88</v>
      </c>
      <c r="C51" s="108">
        <f>SUM(C33:C50)</f>
        <v>0</v>
      </c>
      <c r="D51" s="108">
        <f t="shared" ref="D51:O51" si="3">SUM(D33:D50)</f>
        <v>0</v>
      </c>
      <c r="E51" s="108">
        <f t="shared" si="3"/>
        <v>0</v>
      </c>
      <c r="F51" s="108">
        <f t="shared" si="3"/>
        <v>0</v>
      </c>
      <c r="G51" s="108">
        <f t="shared" si="3"/>
        <v>0</v>
      </c>
      <c r="H51" s="108">
        <f t="shared" si="3"/>
        <v>0</v>
      </c>
      <c r="I51" s="108">
        <f t="shared" si="3"/>
        <v>0</v>
      </c>
      <c r="J51" s="108">
        <f t="shared" si="3"/>
        <v>0</v>
      </c>
      <c r="K51" s="108">
        <f t="shared" si="3"/>
        <v>0</v>
      </c>
      <c r="L51" s="108">
        <f t="shared" si="3"/>
        <v>0</v>
      </c>
      <c r="M51" s="108">
        <f t="shared" si="3"/>
        <v>0</v>
      </c>
      <c r="N51" s="108">
        <f t="shared" si="3"/>
        <v>0</v>
      </c>
      <c r="O51" s="108">
        <f t="shared" si="3"/>
        <v>0</v>
      </c>
      <c r="P51" s="108">
        <f>SUM(C51:O51)</f>
        <v>0</v>
      </c>
    </row>
    <row r="52" spans="1:16" x14ac:dyDescent="0.35">
      <c r="A52" s="146" t="s">
        <v>89</v>
      </c>
      <c r="B52" s="146"/>
      <c r="C52" s="146"/>
      <c r="D52" s="146"/>
      <c r="E52" s="146"/>
      <c r="F52" s="146"/>
      <c r="G52" s="146"/>
      <c r="H52" s="146"/>
      <c r="I52" s="146"/>
      <c r="J52" s="146"/>
      <c r="K52" s="146"/>
      <c r="L52" s="146"/>
      <c r="M52" s="146"/>
      <c r="N52" s="146"/>
      <c r="O52" s="146"/>
      <c r="P52" s="146"/>
    </row>
    <row r="53" spans="1:16" x14ac:dyDescent="0.35">
      <c r="A53" s="6"/>
      <c r="B53" s="6" t="s">
        <v>90</v>
      </c>
      <c r="C53" s="58">
        <v>0</v>
      </c>
      <c r="D53" s="128">
        <v>0</v>
      </c>
      <c r="E53" s="128">
        <v>0</v>
      </c>
      <c r="F53" s="128">
        <v>0</v>
      </c>
      <c r="G53" s="128">
        <v>0</v>
      </c>
      <c r="H53" s="128">
        <v>0</v>
      </c>
      <c r="I53" s="128">
        <v>0</v>
      </c>
      <c r="J53" s="128">
        <v>0</v>
      </c>
      <c r="K53" s="128">
        <v>0</v>
      </c>
      <c r="L53" s="128">
        <v>0</v>
      </c>
      <c r="M53" s="128">
        <v>0</v>
      </c>
      <c r="N53" s="128">
        <v>0</v>
      </c>
      <c r="O53" s="128">
        <v>0</v>
      </c>
      <c r="P53" s="59">
        <f t="shared" ref="P53:P59" si="4">SUM(C53:O53)</f>
        <v>0</v>
      </c>
    </row>
    <row r="54" spans="1:16" x14ac:dyDescent="0.35">
      <c r="A54" s="6"/>
      <c r="B54" s="6" t="s">
        <v>91</v>
      </c>
      <c r="C54" s="58">
        <v>0</v>
      </c>
      <c r="D54" s="128">
        <v>0</v>
      </c>
      <c r="E54" s="128">
        <v>0</v>
      </c>
      <c r="F54" s="128">
        <v>0</v>
      </c>
      <c r="G54" s="128">
        <v>0</v>
      </c>
      <c r="H54" s="128">
        <v>0</v>
      </c>
      <c r="I54" s="128">
        <v>0</v>
      </c>
      <c r="J54" s="128">
        <v>0</v>
      </c>
      <c r="K54" s="128">
        <v>0</v>
      </c>
      <c r="L54" s="128">
        <v>0</v>
      </c>
      <c r="M54" s="128">
        <v>0</v>
      </c>
      <c r="N54" s="128">
        <v>0</v>
      </c>
      <c r="O54" s="128">
        <v>0</v>
      </c>
      <c r="P54" s="59">
        <f t="shared" si="4"/>
        <v>0</v>
      </c>
    </row>
    <row r="55" spans="1:16" x14ac:dyDescent="0.35">
      <c r="A55" s="6"/>
      <c r="B55" s="6" t="s">
        <v>92</v>
      </c>
      <c r="C55" s="58">
        <v>0</v>
      </c>
      <c r="D55" s="128">
        <v>0</v>
      </c>
      <c r="E55" s="128">
        <v>0</v>
      </c>
      <c r="F55" s="128">
        <v>0</v>
      </c>
      <c r="G55" s="128">
        <v>0</v>
      </c>
      <c r="H55" s="128">
        <v>0</v>
      </c>
      <c r="I55" s="128">
        <v>0</v>
      </c>
      <c r="J55" s="128">
        <v>0</v>
      </c>
      <c r="K55" s="128">
        <v>0</v>
      </c>
      <c r="L55" s="128">
        <v>0</v>
      </c>
      <c r="M55" s="128">
        <v>0</v>
      </c>
      <c r="N55" s="128">
        <v>0</v>
      </c>
      <c r="O55" s="128">
        <v>0</v>
      </c>
      <c r="P55" s="59">
        <f t="shared" si="4"/>
        <v>0</v>
      </c>
    </row>
    <row r="56" spans="1:16" x14ac:dyDescent="0.35">
      <c r="A56" s="6"/>
      <c r="B56" s="6" t="s">
        <v>93</v>
      </c>
      <c r="C56" s="58">
        <v>0</v>
      </c>
      <c r="D56" s="128">
        <v>0</v>
      </c>
      <c r="E56" s="128">
        <v>0</v>
      </c>
      <c r="F56" s="128">
        <v>0</v>
      </c>
      <c r="G56" s="128">
        <v>0</v>
      </c>
      <c r="H56" s="128">
        <v>0</v>
      </c>
      <c r="I56" s="128">
        <v>0</v>
      </c>
      <c r="J56" s="128">
        <v>0</v>
      </c>
      <c r="K56" s="128">
        <v>0</v>
      </c>
      <c r="L56" s="128">
        <v>0</v>
      </c>
      <c r="M56" s="128">
        <v>0</v>
      </c>
      <c r="N56" s="128">
        <v>0</v>
      </c>
      <c r="O56" s="128">
        <v>0</v>
      </c>
      <c r="P56" s="59">
        <f t="shared" si="4"/>
        <v>0</v>
      </c>
    </row>
    <row r="57" spans="1:16" x14ac:dyDescent="0.35">
      <c r="A57" s="6"/>
      <c r="B57" s="6" t="s">
        <v>94</v>
      </c>
      <c r="C57" s="58">
        <v>0</v>
      </c>
      <c r="D57" s="128">
        <v>0</v>
      </c>
      <c r="E57" s="128">
        <v>0</v>
      </c>
      <c r="F57" s="128">
        <v>0</v>
      </c>
      <c r="G57" s="128">
        <v>0</v>
      </c>
      <c r="H57" s="128">
        <v>0</v>
      </c>
      <c r="I57" s="128">
        <v>0</v>
      </c>
      <c r="J57" s="128">
        <v>0</v>
      </c>
      <c r="K57" s="128">
        <v>0</v>
      </c>
      <c r="L57" s="128">
        <v>0</v>
      </c>
      <c r="M57" s="128">
        <v>0</v>
      </c>
      <c r="N57" s="128">
        <v>0</v>
      </c>
      <c r="O57" s="128">
        <v>0</v>
      </c>
      <c r="P57" s="59">
        <f t="shared" si="4"/>
        <v>0</v>
      </c>
    </row>
    <row r="58" spans="1:16" x14ac:dyDescent="0.35">
      <c r="A58" s="6"/>
      <c r="B58" s="6" t="s">
        <v>95</v>
      </c>
      <c r="C58" s="58">
        <v>0</v>
      </c>
      <c r="D58" s="128">
        <v>0</v>
      </c>
      <c r="E58" s="128">
        <v>0</v>
      </c>
      <c r="F58" s="128">
        <v>0</v>
      </c>
      <c r="G58" s="128">
        <v>0</v>
      </c>
      <c r="H58" s="128">
        <v>0</v>
      </c>
      <c r="I58" s="128">
        <v>0</v>
      </c>
      <c r="J58" s="128">
        <v>0</v>
      </c>
      <c r="K58" s="128">
        <v>0</v>
      </c>
      <c r="L58" s="128">
        <v>0</v>
      </c>
      <c r="M58" s="128">
        <v>0</v>
      </c>
      <c r="N58" s="128">
        <v>0</v>
      </c>
      <c r="O58" s="128">
        <v>0</v>
      </c>
      <c r="P58" s="59">
        <f t="shared" si="4"/>
        <v>0</v>
      </c>
    </row>
    <row r="59" spans="1:16" x14ac:dyDescent="0.35">
      <c r="A59" s="6"/>
      <c r="B59" s="6" t="s">
        <v>9</v>
      </c>
      <c r="C59" s="58">
        <v>0</v>
      </c>
      <c r="D59" s="128">
        <v>0</v>
      </c>
      <c r="E59" s="128">
        <v>0</v>
      </c>
      <c r="F59" s="128">
        <v>0</v>
      </c>
      <c r="G59" s="128">
        <v>0</v>
      </c>
      <c r="H59" s="128">
        <v>0</v>
      </c>
      <c r="I59" s="128">
        <v>0</v>
      </c>
      <c r="J59" s="128">
        <v>0</v>
      </c>
      <c r="K59" s="128">
        <v>0</v>
      </c>
      <c r="L59" s="128">
        <v>0</v>
      </c>
      <c r="M59" s="128">
        <v>0</v>
      </c>
      <c r="N59" s="128">
        <v>0</v>
      </c>
      <c r="O59" s="128">
        <v>0</v>
      </c>
      <c r="P59" s="59">
        <f t="shared" si="4"/>
        <v>0</v>
      </c>
    </row>
    <row r="60" spans="1:16" x14ac:dyDescent="0.35">
      <c r="A60" s="11"/>
      <c r="B60" s="62" t="s">
        <v>96</v>
      </c>
      <c r="C60" s="108">
        <f>SUM(C53:C59)</f>
        <v>0</v>
      </c>
      <c r="D60" s="85">
        <f>SUM(D53:D59)</f>
        <v>0</v>
      </c>
      <c r="E60" s="85">
        <f t="shared" ref="E60:O60" si="5">SUM(E53:E59)</f>
        <v>0</v>
      </c>
      <c r="F60" s="85">
        <f t="shared" si="5"/>
        <v>0</v>
      </c>
      <c r="G60" s="85">
        <f t="shared" si="5"/>
        <v>0</v>
      </c>
      <c r="H60" s="85">
        <f t="shared" si="5"/>
        <v>0</v>
      </c>
      <c r="I60" s="85">
        <f t="shared" si="5"/>
        <v>0</v>
      </c>
      <c r="J60" s="85">
        <f t="shared" si="5"/>
        <v>0</v>
      </c>
      <c r="K60" s="85">
        <f t="shared" si="5"/>
        <v>0</v>
      </c>
      <c r="L60" s="85">
        <f t="shared" si="5"/>
        <v>0</v>
      </c>
      <c r="M60" s="85">
        <f t="shared" si="5"/>
        <v>0</v>
      </c>
      <c r="N60" s="85">
        <f t="shared" si="5"/>
        <v>0</v>
      </c>
      <c r="O60" s="85">
        <f t="shared" si="5"/>
        <v>0</v>
      </c>
      <c r="P60" s="85">
        <f>SUM(P53:P59)</f>
        <v>0</v>
      </c>
    </row>
    <row r="61" spans="1:16" x14ac:dyDescent="0.35">
      <c r="A61" s="40"/>
      <c r="B61" s="51" t="s">
        <v>97</v>
      </c>
      <c r="C61" s="54">
        <f t="shared" ref="C61:P61" si="6">C31+C51+C60</f>
        <v>0</v>
      </c>
      <c r="D61" s="54">
        <f t="shared" si="6"/>
        <v>0</v>
      </c>
      <c r="E61" s="54">
        <f t="shared" si="6"/>
        <v>0</v>
      </c>
      <c r="F61" s="54">
        <f t="shared" si="6"/>
        <v>0</v>
      </c>
      <c r="G61" s="54">
        <f t="shared" si="6"/>
        <v>0</v>
      </c>
      <c r="H61" s="54">
        <f t="shared" si="6"/>
        <v>0</v>
      </c>
      <c r="I61" s="54">
        <f t="shared" si="6"/>
        <v>0</v>
      </c>
      <c r="J61" s="54">
        <f t="shared" si="6"/>
        <v>0</v>
      </c>
      <c r="K61" s="54">
        <f t="shared" si="6"/>
        <v>0</v>
      </c>
      <c r="L61" s="54">
        <f t="shared" si="6"/>
        <v>0</v>
      </c>
      <c r="M61" s="54">
        <f t="shared" si="6"/>
        <v>0</v>
      </c>
      <c r="N61" s="54">
        <f t="shared" si="6"/>
        <v>0</v>
      </c>
      <c r="O61" s="54">
        <f t="shared" si="6"/>
        <v>0</v>
      </c>
      <c r="P61" s="54">
        <f t="shared" si="6"/>
        <v>0</v>
      </c>
    </row>
    <row r="62" spans="1:16" ht="9.25" customHeight="1" x14ac:dyDescent="0.35">
      <c r="A62" s="20"/>
      <c r="B62" s="41"/>
      <c r="C62" s="42"/>
      <c r="D62" s="42"/>
      <c r="E62" s="42"/>
      <c r="F62" s="42"/>
      <c r="G62" s="42"/>
      <c r="H62" s="42"/>
      <c r="I62" s="42"/>
      <c r="J62" s="42"/>
      <c r="K62" s="42"/>
      <c r="L62" s="42"/>
      <c r="M62" s="42"/>
      <c r="N62" s="42"/>
      <c r="O62" s="42"/>
      <c r="P62" s="42"/>
    </row>
    <row r="63" spans="1:16" x14ac:dyDescent="0.35">
      <c r="A63" s="43"/>
      <c r="B63" s="43"/>
      <c r="C63" s="49" t="s">
        <v>68</v>
      </c>
      <c r="D63" s="50" t="s">
        <v>69</v>
      </c>
      <c r="E63" s="50" t="s">
        <v>70</v>
      </c>
      <c r="F63" s="50" t="s">
        <v>71</v>
      </c>
      <c r="G63" s="50" t="s">
        <v>72</v>
      </c>
      <c r="H63" s="50" t="s">
        <v>73</v>
      </c>
      <c r="I63" s="50" t="s">
        <v>74</v>
      </c>
      <c r="J63" s="50" t="s">
        <v>75</v>
      </c>
      <c r="K63" s="50" t="s">
        <v>76</v>
      </c>
      <c r="L63" s="50" t="s">
        <v>77</v>
      </c>
      <c r="M63" s="50" t="s">
        <v>78</v>
      </c>
      <c r="N63" s="50" t="s">
        <v>79</v>
      </c>
      <c r="O63" s="50" t="s">
        <v>80</v>
      </c>
      <c r="P63" s="50" t="s">
        <v>81</v>
      </c>
    </row>
    <row r="64" spans="1:16" x14ac:dyDescent="0.35">
      <c r="A64" s="19"/>
      <c r="B64" s="16" t="s">
        <v>98</v>
      </c>
      <c r="C64" s="55">
        <f t="shared" ref="C64:P64" si="7">C23-C61</f>
        <v>0</v>
      </c>
      <c r="D64" s="56">
        <f t="shared" si="7"/>
        <v>0</v>
      </c>
      <c r="E64" s="56">
        <f t="shared" si="7"/>
        <v>0</v>
      </c>
      <c r="F64" s="56">
        <f t="shared" si="7"/>
        <v>0</v>
      </c>
      <c r="G64" s="56">
        <f t="shared" si="7"/>
        <v>0</v>
      </c>
      <c r="H64" s="56">
        <f t="shared" si="7"/>
        <v>0</v>
      </c>
      <c r="I64" s="56">
        <f t="shared" si="7"/>
        <v>0</v>
      </c>
      <c r="J64" s="56">
        <f t="shared" si="7"/>
        <v>0</v>
      </c>
      <c r="K64" s="56">
        <f t="shared" si="7"/>
        <v>0</v>
      </c>
      <c r="L64" s="56">
        <f t="shared" si="7"/>
        <v>0</v>
      </c>
      <c r="M64" s="56">
        <f t="shared" si="7"/>
        <v>0</v>
      </c>
      <c r="N64" s="56">
        <f t="shared" si="7"/>
        <v>0</v>
      </c>
      <c r="O64" s="56">
        <f t="shared" si="7"/>
        <v>0</v>
      </c>
      <c r="P64" s="59">
        <f t="shared" si="7"/>
        <v>0</v>
      </c>
    </row>
    <row r="65" spans="1:16" x14ac:dyDescent="0.35">
      <c r="A65" s="19"/>
      <c r="B65" s="16" t="s">
        <v>66</v>
      </c>
      <c r="C65" s="57">
        <f>C17+C64</f>
        <v>0</v>
      </c>
      <c r="D65" s="56">
        <f>C65-D64</f>
        <v>0</v>
      </c>
      <c r="E65" s="56">
        <f>D65-E64</f>
        <v>0</v>
      </c>
      <c r="F65" s="56">
        <f>E65-F64</f>
        <v>0</v>
      </c>
      <c r="G65" s="56">
        <f t="shared" ref="G65:O65" si="8">F65-G64</f>
        <v>0</v>
      </c>
      <c r="H65" s="56">
        <f t="shared" si="8"/>
        <v>0</v>
      </c>
      <c r="I65" s="56">
        <f t="shared" si="8"/>
        <v>0</v>
      </c>
      <c r="J65" s="56">
        <f t="shared" si="8"/>
        <v>0</v>
      </c>
      <c r="K65" s="56">
        <f t="shared" si="8"/>
        <v>0</v>
      </c>
      <c r="L65" s="56">
        <f t="shared" si="8"/>
        <v>0</v>
      </c>
      <c r="M65" s="56">
        <f t="shared" si="8"/>
        <v>0</v>
      </c>
      <c r="N65" s="56">
        <f t="shared" si="8"/>
        <v>0</v>
      </c>
      <c r="O65" s="56">
        <f t="shared" si="8"/>
        <v>0</v>
      </c>
      <c r="P65" s="59">
        <f>O65</f>
        <v>0</v>
      </c>
    </row>
  </sheetData>
  <mergeCells count="9">
    <mergeCell ref="A8:P9"/>
    <mergeCell ref="A13:C13"/>
    <mergeCell ref="A26:P26"/>
    <mergeCell ref="A32:P32"/>
    <mergeCell ref="A52:P52"/>
    <mergeCell ref="A17:B17"/>
    <mergeCell ref="A11:P11"/>
    <mergeCell ref="D13:P13"/>
    <mergeCell ref="A15:P15"/>
  </mergeCells>
  <dataValidations count="1">
    <dataValidation type="decimal" allowBlank="1" showInputMessage="1" showErrorMessage="1" error="Please enter an amount between -10,000,000 and 10,000,000." sqref="D23:P23 C33:C51 C20:C24 D31:P31 D20:O22 D64:P64 C60:P62 C64:C65 D27:O30 C53:O59 D33:O50 C27:C31 D51:P51" xr:uid="{2A4ECE86-DA22-4C9D-8339-7920BC389CB4}">
      <formula1>-10000000</formula1>
      <formula2>10000000</formula2>
    </dataValidation>
  </dataValidations>
  <pageMargins left="0.7" right="0.7" top="0.75" bottom="0.75" header="0.3" footer="0.3"/>
  <pageSetup paperSize="5"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5CDA-8470-47A6-B927-72F045133A63}">
  <dimension ref="A7:I57"/>
  <sheetViews>
    <sheetView zoomScaleNormal="100" workbookViewId="0">
      <selection activeCell="C14" sqref="C14:H14"/>
    </sheetView>
  </sheetViews>
  <sheetFormatPr defaultRowHeight="14.5" x14ac:dyDescent="0.35"/>
  <cols>
    <col min="1" max="1" width="3.26953125" customWidth="1"/>
    <col min="2" max="2" width="28.26953125" bestFit="1" customWidth="1"/>
    <col min="3" max="8" width="11.54296875" customWidth="1"/>
  </cols>
  <sheetData>
    <row r="7" spans="1:9" ht="14.5" customHeight="1" x14ac:dyDescent="0.35">
      <c r="A7" s="180" t="s">
        <v>161</v>
      </c>
      <c r="B7" s="180"/>
      <c r="C7" s="180"/>
      <c r="D7" s="180"/>
      <c r="E7" s="180"/>
      <c r="F7" s="180"/>
      <c r="G7" s="180"/>
      <c r="H7" s="180"/>
      <c r="I7" s="35"/>
    </row>
    <row r="8" spans="1:9" x14ac:dyDescent="0.35">
      <c r="A8" s="180"/>
      <c r="B8" s="180"/>
      <c r="C8" s="180"/>
      <c r="D8" s="180"/>
      <c r="E8" s="180"/>
      <c r="F8" s="180"/>
      <c r="G8" s="180"/>
      <c r="H8" s="180"/>
      <c r="I8" s="35"/>
    </row>
    <row r="9" spans="1:9" x14ac:dyDescent="0.35">
      <c r="A9" s="180"/>
      <c r="B9" s="180"/>
      <c r="C9" s="180"/>
      <c r="D9" s="180"/>
      <c r="E9" s="180"/>
      <c r="F9" s="180"/>
      <c r="G9" s="180"/>
      <c r="H9" s="180"/>
      <c r="I9" s="35"/>
    </row>
    <row r="10" spans="1:9" ht="28.5" customHeight="1" x14ac:dyDescent="0.35">
      <c r="A10" s="180"/>
      <c r="B10" s="180"/>
      <c r="C10" s="180"/>
      <c r="D10" s="180"/>
      <c r="E10" s="180"/>
      <c r="F10" s="180"/>
      <c r="G10" s="180"/>
      <c r="H10" s="180"/>
      <c r="I10" s="35"/>
    </row>
    <row r="11" spans="1:9" ht="7.5" customHeight="1" x14ac:dyDescent="0.35">
      <c r="A11" s="35"/>
      <c r="B11" s="35"/>
      <c r="C11" s="35"/>
      <c r="D11" s="35"/>
      <c r="E11" s="35"/>
      <c r="F11" s="35"/>
      <c r="G11" s="35"/>
      <c r="H11" s="35"/>
      <c r="I11" s="35"/>
    </row>
    <row r="12" spans="1:9" ht="18.5" x14ac:dyDescent="0.35">
      <c r="A12" s="159" t="s">
        <v>99</v>
      </c>
      <c r="B12" s="159"/>
      <c r="C12" s="159"/>
      <c r="D12" s="159"/>
      <c r="E12" s="159"/>
      <c r="F12" s="159"/>
      <c r="G12" s="159"/>
      <c r="H12" s="159"/>
      <c r="I12" s="87"/>
    </row>
    <row r="13" spans="1:9" ht="9.25" customHeight="1" x14ac:dyDescent="0.35"/>
    <row r="14" spans="1:9" ht="18.5" x14ac:dyDescent="0.35">
      <c r="A14" s="160" t="s">
        <v>22</v>
      </c>
      <c r="B14" s="160"/>
      <c r="C14" s="173"/>
      <c r="D14" s="173"/>
      <c r="E14" s="173"/>
      <c r="F14" s="173"/>
      <c r="G14" s="173"/>
      <c r="H14" s="173"/>
      <c r="I14" s="86"/>
    </row>
    <row r="15" spans="1:9" ht="9.25" customHeight="1" x14ac:dyDescent="0.35">
      <c r="A15" s="3"/>
      <c r="B15" s="3"/>
      <c r="C15" s="4"/>
      <c r="D15" s="4"/>
      <c r="E15" s="4"/>
    </row>
    <row r="16" spans="1:9" ht="15.5" x14ac:dyDescent="0.35">
      <c r="A16" s="164" t="s">
        <v>2</v>
      </c>
      <c r="B16" s="164"/>
      <c r="C16" s="164"/>
      <c r="D16" s="164"/>
      <c r="E16" s="164"/>
      <c r="F16" s="164"/>
      <c r="G16" s="164"/>
      <c r="H16" s="164"/>
      <c r="I16" s="88"/>
    </row>
    <row r="17" spans="1:8" ht="9.25" customHeight="1" x14ac:dyDescent="0.35"/>
    <row r="18" spans="1:8" ht="15.5" x14ac:dyDescent="0.35">
      <c r="A18" s="64" t="s">
        <v>100</v>
      </c>
      <c r="B18" s="48"/>
      <c r="C18" s="177" t="s">
        <v>101</v>
      </c>
      <c r="D18" s="178"/>
      <c r="E18" s="175" t="s">
        <v>102</v>
      </c>
      <c r="F18" s="179"/>
      <c r="G18" s="175" t="s">
        <v>103</v>
      </c>
      <c r="H18" s="176"/>
    </row>
    <row r="19" spans="1:8" x14ac:dyDescent="0.35">
      <c r="A19" s="20"/>
      <c r="B19" s="11" t="s">
        <v>82</v>
      </c>
      <c r="C19" s="58">
        <f>'Projection flux de trésorerie'!P20</f>
        <v>0</v>
      </c>
      <c r="D19" s="79" t="e">
        <f>C19/$C$22</f>
        <v>#DIV/0!</v>
      </c>
      <c r="E19" s="131">
        <v>0</v>
      </c>
      <c r="F19" s="81" t="e">
        <f>+E19/$E$22</f>
        <v>#DIV/0!</v>
      </c>
      <c r="G19" s="133">
        <v>0</v>
      </c>
      <c r="H19" s="80" t="e">
        <f>+G19/$G$22</f>
        <v>#DIV/0!</v>
      </c>
    </row>
    <row r="20" spans="1:8" x14ac:dyDescent="0.35">
      <c r="A20" s="20"/>
      <c r="B20" s="11" t="s">
        <v>83</v>
      </c>
      <c r="C20" s="58">
        <f>'Projection flux de trésorerie'!P21</f>
        <v>0</v>
      </c>
      <c r="D20" s="79" t="e">
        <f>C20/$C$22</f>
        <v>#DIV/0!</v>
      </c>
      <c r="E20" s="130">
        <v>0</v>
      </c>
      <c r="F20" s="81" t="e">
        <f>+E20/$E$22</f>
        <v>#DIV/0!</v>
      </c>
      <c r="G20" s="134">
        <v>0</v>
      </c>
      <c r="H20" s="80" t="e">
        <f>+G20/$G$22</f>
        <v>#DIV/0!</v>
      </c>
    </row>
    <row r="21" spans="1:8" x14ac:dyDescent="0.35">
      <c r="A21" s="20"/>
      <c r="B21" s="11" t="s">
        <v>84</v>
      </c>
      <c r="C21" s="58">
        <f>'Projection flux de trésorerie'!P22</f>
        <v>0</v>
      </c>
      <c r="D21" s="79" t="e">
        <f>C21/$C$22</f>
        <v>#DIV/0!</v>
      </c>
      <c r="E21" s="132">
        <v>0</v>
      </c>
      <c r="F21" s="81" t="e">
        <f>+E21/$E$22</f>
        <v>#DIV/0!</v>
      </c>
      <c r="G21" s="135">
        <v>0</v>
      </c>
      <c r="H21" s="80" t="e">
        <f>+G21/$G$22</f>
        <v>#DIV/0!</v>
      </c>
    </row>
    <row r="22" spans="1:8" x14ac:dyDescent="0.35">
      <c r="A22" s="40"/>
      <c r="B22" s="89" t="s">
        <v>104</v>
      </c>
      <c r="C22" s="65">
        <f>SUM(C19:C21)</f>
        <v>0</v>
      </c>
      <c r="D22" s="66" t="e">
        <f>C22/$C$22</f>
        <v>#DIV/0!</v>
      </c>
      <c r="E22" s="67">
        <f>SUM(E19:E21)</f>
        <v>0</v>
      </c>
      <c r="F22" s="68" t="e">
        <f>+E22/$E$22</f>
        <v>#DIV/0!</v>
      </c>
      <c r="G22" s="69">
        <f>SUM(G19:G21)</f>
        <v>0</v>
      </c>
      <c r="H22" s="70" t="e">
        <f>+G22/$G$22</f>
        <v>#DIV/0!</v>
      </c>
    </row>
    <row r="23" spans="1:8" ht="9.25" customHeight="1" x14ac:dyDescent="0.35">
      <c r="A23" s="20"/>
      <c r="B23" s="20"/>
      <c r="C23" s="4"/>
      <c r="D23" s="4"/>
      <c r="E23" s="4"/>
      <c r="F23" s="4"/>
      <c r="G23" s="4"/>
      <c r="H23" s="63"/>
    </row>
    <row r="24" spans="1:8" ht="15.5" x14ac:dyDescent="0.35">
      <c r="A24" s="71" t="s">
        <v>86</v>
      </c>
      <c r="B24" s="46"/>
      <c r="C24" s="177" t="s">
        <v>101</v>
      </c>
      <c r="D24" s="178"/>
      <c r="E24" s="175" t="s">
        <v>102</v>
      </c>
      <c r="F24" s="179"/>
      <c r="G24" s="175" t="s">
        <v>103</v>
      </c>
      <c r="H24" s="176"/>
    </row>
    <row r="25" spans="1:8" x14ac:dyDescent="0.35">
      <c r="A25" s="146" t="s">
        <v>41</v>
      </c>
      <c r="B25" s="146"/>
      <c r="C25" s="146"/>
      <c r="D25" s="146"/>
      <c r="E25" s="146"/>
      <c r="F25" s="146"/>
      <c r="G25" s="146"/>
      <c r="H25" s="146"/>
    </row>
    <row r="26" spans="1:8" x14ac:dyDescent="0.35">
      <c r="A26" s="11"/>
      <c r="B26" s="11" t="s">
        <v>42</v>
      </c>
      <c r="C26" s="58">
        <f>'Projection flux de trésorerie'!P27</f>
        <v>0</v>
      </c>
      <c r="D26" s="126" t="e">
        <f>C26/$C$22</f>
        <v>#DIV/0!</v>
      </c>
      <c r="E26" s="136">
        <v>0</v>
      </c>
      <c r="F26" s="83" t="e">
        <f>+E26/$E$22</f>
        <v>#DIV/0!</v>
      </c>
      <c r="G26" s="136">
        <v>0</v>
      </c>
      <c r="H26" s="84" t="e">
        <f>+G26/$G$22</f>
        <v>#DIV/0!</v>
      </c>
    </row>
    <row r="27" spans="1:8" x14ac:dyDescent="0.35">
      <c r="A27" s="11"/>
      <c r="B27" s="11" t="s">
        <v>43</v>
      </c>
      <c r="C27" s="58">
        <f>'Projection flux de trésorerie'!P28</f>
        <v>0</v>
      </c>
      <c r="D27" s="82" t="e">
        <f t="shared" ref="D27:D29" si="0">C27/$C$22</f>
        <v>#DIV/0!</v>
      </c>
      <c r="E27" s="137">
        <v>0</v>
      </c>
      <c r="F27" s="83" t="e">
        <f t="shared" ref="F27:F29" si="1">+E27/$E$22</f>
        <v>#DIV/0!</v>
      </c>
      <c r="G27" s="130">
        <v>0</v>
      </c>
      <c r="H27" s="84" t="e">
        <f t="shared" ref="H27:H29" si="2">+G27/$G$22</f>
        <v>#DIV/0!</v>
      </c>
    </row>
    <row r="28" spans="1:8" x14ac:dyDescent="0.35">
      <c r="A28" s="11"/>
      <c r="B28" s="11" t="s">
        <v>44</v>
      </c>
      <c r="C28" s="58">
        <f>'Projection flux de trésorerie'!P29</f>
        <v>0</v>
      </c>
      <c r="D28" s="82" t="e">
        <f t="shared" si="0"/>
        <v>#DIV/0!</v>
      </c>
      <c r="E28" s="137">
        <v>0</v>
      </c>
      <c r="F28" s="83" t="e">
        <f t="shared" si="1"/>
        <v>#DIV/0!</v>
      </c>
      <c r="G28" s="130">
        <v>0</v>
      </c>
      <c r="H28" s="84" t="e">
        <f t="shared" si="2"/>
        <v>#DIV/0!</v>
      </c>
    </row>
    <row r="29" spans="1:8" x14ac:dyDescent="0.35">
      <c r="A29" s="11"/>
      <c r="B29" s="11" t="s">
        <v>44</v>
      </c>
      <c r="C29" s="58">
        <f>'Projection flux de trésorerie'!P30</f>
        <v>0</v>
      </c>
      <c r="D29" s="82" t="e">
        <f t="shared" si="0"/>
        <v>#DIV/0!</v>
      </c>
      <c r="E29" s="137">
        <v>0</v>
      </c>
      <c r="F29" s="83" t="e">
        <f t="shared" si="1"/>
        <v>#DIV/0!</v>
      </c>
      <c r="G29" s="130">
        <v>0</v>
      </c>
      <c r="H29" s="84" t="e">
        <f t="shared" si="2"/>
        <v>#DIV/0!</v>
      </c>
    </row>
    <row r="30" spans="1:8" x14ac:dyDescent="0.35">
      <c r="A30" s="11"/>
      <c r="B30" s="62" t="s">
        <v>105</v>
      </c>
      <c r="C30" s="109">
        <f>SUM(C26:C29)</f>
        <v>0</v>
      </c>
      <c r="D30" s="118" t="e">
        <f>C30/$C$22</f>
        <v>#DIV/0!</v>
      </c>
      <c r="E30" s="85">
        <f>SUM(E26:E29)</f>
        <v>0</v>
      </c>
      <c r="F30" s="119" t="e">
        <f>+E30/$E$22</f>
        <v>#DIV/0!</v>
      </c>
      <c r="G30" s="85">
        <f>SUM(G26:G29)</f>
        <v>0</v>
      </c>
      <c r="H30" s="119" t="e">
        <f>+G30/$G$22</f>
        <v>#DIV/0!</v>
      </c>
    </row>
    <row r="31" spans="1:8" x14ac:dyDescent="0.35">
      <c r="A31" s="146" t="s">
        <v>45</v>
      </c>
      <c r="B31" s="146"/>
      <c r="C31" s="146"/>
      <c r="D31" s="146"/>
      <c r="E31" s="146"/>
      <c r="F31" s="146"/>
      <c r="G31" s="146"/>
      <c r="H31" s="146"/>
    </row>
    <row r="32" spans="1:8" x14ac:dyDescent="0.35">
      <c r="A32" s="11"/>
      <c r="B32" s="26" t="s">
        <v>46</v>
      </c>
      <c r="C32" s="58">
        <f>'Projection flux de trésorerie'!P33</f>
        <v>0</v>
      </c>
      <c r="D32" s="82" t="e">
        <f>C32/$C$22</f>
        <v>#DIV/0!</v>
      </c>
      <c r="E32" s="137">
        <v>0</v>
      </c>
      <c r="F32" s="81" t="e">
        <f>+E32/$E$22</f>
        <v>#DIV/0!</v>
      </c>
      <c r="G32" s="130">
        <v>0</v>
      </c>
      <c r="H32" s="81" t="e">
        <f>+G32/$G$22</f>
        <v>#DIV/0!</v>
      </c>
    </row>
    <row r="33" spans="1:8" x14ac:dyDescent="0.35">
      <c r="A33" s="11"/>
      <c r="B33" s="26" t="s">
        <v>47</v>
      </c>
      <c r="C33" s="58">
        <f>'Projection flux de trésorerie'!P34</f>
        <v>0</v>
      </c>
      <c r="D33" s="82" t="e">
        <f t="shared" ref="D33:D49" si="3">C33/$C$22</f>
        <v>#DIV/0!</v>
      </c>
      <c r="E33" s="137">
        <v>0</v>
      </c>
      <c r="F33" s="81" t="e">
        <f t="shared" ref="F33:F50" si="4">+E33/$E$22</f>
        <v>#DIV/0!</v>
      </c>
      <c r="G33" s="130">
        <v>0</v>
      </c>
      <c r="H33" s="81" t="e">
        <f t="shared" ref="H33:H50" si="5">+G33/$G$22</f>
        <v>#DIV/0!</v>
      </c>
    </row>
    <row r="34" spans="1:8" x14ac:dyDescent="0.35">
      <c r="A34" s="11"/>
      <c r="B34" s="90" t="s">
        <v>48</v>
      </c>
      <c r="C34" s="58">
        <f>'Projection flux de trésorerie'!P35</f>
        <v>0</v>
      </c>
      <c r="D34" s="82" t="e">
        <f t="shared" si="3"/>
        <v>#DIV/0!</v>
      </c>
      <c r="E34" s="137">
        <v>0</v>
      </c>
      <c r="F34" s="81" t="e">
        <f t="shared" si="4"/>
        <v>#DIV/0!</v>
      </c>
      <c r="G34" s="130">
        <v>0</v>
      </c>
      <c r="H34" s="81" t="e">
        <f t="shared" si="5"/>
        <v>#DIV/0!</v>
      </c>
    </row>
    <row r="35" spans="1:8" x14ac:dyDescent="0.35">
      <c r="A35" s="11"/>
      <c r="B35" s="26" t="s">
        <v>49</v>
      </c>
      <c r="C35" s="58">
        <f>'Projection flux de trésorerie'!P36</f>
        <v>0</v>
      </c>
      <c r="D35" s="82" t="e">
        <f t="shared" si="3"/>
        <v>#DIV/0!</v>
      </c>
      <c r="E35" s="137">
        <v>0</v>
      </c>
      <c r="F35" s="81" t="e">
        <f t="shared" si="4"/>
        <v>#DIV/0!</v>
      </c>
      <c r="G35" s="130">
        <v>0</v>
      </c>
      <c r="H35" s="81" t="e">
        <f t="shared" si="5"/>
        <v>#DIV/0!</v>
      </c>
    </row>
    <row r="36" spans="1:8" x14ac:dyDescent="0.35">
      <c r="A36" s="11"/>
      <c r="B36" s="26" t="s">
        <v>50</v>
      </c>
      <c r="C36" s="58">
        <f>'Projection flux de trésorerie'!P37</f>
        <v>0</v>
      </c>
      <c r="D36" s="82" t="e">
        <f t="shared" si="3"/>
        <v>#DIV/0!</v>
      </c>
      <c r="E36" s="137">
        <v>0</v>
      </c>
      <c r="F36" s="81" t="e">
        <f t="shared" si="4"/>
        <v>#DIV/0!</v>
      </c>
      <c r="G36" s="130">
        <v>0</v>
      </c>
      <c r="H36" s="81" t="e">
        <f t="shared" si="5"/>
        <v>#DIV/0!</v>
      </c>
    </row>
    <row r="37" spans="1:8" x14ac:dyDescent="0.35">
      <c r="A37" s="11"/>
      <c r="B37" s="26" t="s">
        <v>51</v>
      </c>
      <c r="C37" s="58">
        <f>'Projection flux de trésorerie'!P38</f>
        <v>0</v>
      </c>
      <c r="D37" s="82" t="e">
        <f t="shared" si="3"/>
        <v>#DIV/0!</v>
      </c>
      <c r="E37" s="137">
        <v>0</v>
      </c>
      <c r="F37" s="81" t="e">
        <f t="shared" si="4"/>
        <v>#DIV/0!</v>
      </c>
      <c r="G37" s="130">
        <v>0</v>
      </c>
      <c r="H37" s="81" t="e">
        <f t="shared" si="5"/>
        <v>#DIV/0!</v>
      </c>
    </row>
    <row r="38" spans="1:8" x14ac:dyDescent="0.35">
      <c r="A38" s="11"/>
      <c r="B38" s="26" t="s">
        <v>52</v>
      </c>
      <c r="C38" s="58">
        <f>'Projection flux de trésorerie'!P39</f>
        <v>0</v>
      </c>
      <c r="D38" s="82" t="e">
        <f t="shared" si="3"/>
        <v>#DIV/0!</v>
      </c>
      <c r="E38" s="137">
        <v>0</v>
      </c>
      <c r="F38" s="81" t="e">
        <f t="shared" si="4"/>
        <v>#DIV/0!</v>
      </c>
      <c r="G38" s="130">
        <v>0</v>
      </c>
      <c r="H38" s="81" t="e">
        <f t="shared" si="5"/>
        <v>#DIV/0!</v>
      </c>
    </row>
    <row r="39" spans="1:8" x14ac:dyDescent="0.35">
      <c r="A39" s="11"/>
      <c r="B39" s="26" t="s">
        <v>53</v>
      </c>
      <c r="C39" s="58">
        <f>'Projection flux de trésorerie'!P40</f>
        <v>0</v>
      </c>
      <c r="D39" s="82" t="e">
        <f t="shared" si="3"/>
        <v>#DIV/0!</v>
      </c>
      <c r="E39" s="137">
        <v>0</v>
      </c>
      <c r="F39" s="81" t="e">
        <f t="shared" si="4"/>
        <v>#DIV/0!</v>
      </c>
      <c r="G39" s="130">
        <v>0</v>
      </c>
      <c r="H39" s="81" t="e">
        <f t="shared" si="5"/>
        <v>#DIV/0!</v>
      </c>
    </row>
    <row r="40" spans="1:8" x14ac:dyDescent="0.35">
      <c r="A40" s="11"/>
      <c r="B40" s="26" t="s">
        <v>54</v>
      </c>
      <c r="C40" s="58">
        <f>'Projection flux de trésorerie'!P41</f>
        <v>0</v>
      </c>
      <c r="D40" s="82" t="e">
        <f t="shared" si="3"/>
        <v>#DIV/0!</v>
      </c>
      <c r="E40" s="137">
        <v>0</v>
      </c>
      <c r="F40" s="81" t="e">
        <f t="shared" si="4"/>
        <v>#DIV/0!</v>
      </c>
      <c r="G40" s="130">
        <v>0</v>
      </c>
      <c r="H40" s="81" t="e">
        <f t="shared" si="5"/>
        <v>#DIV/0!</v>
      </c>
    </row>
    <row r="41" spans="1:8" x14ac:dyDescent="0.35">
      <c r="A41" s="11"/>
      <c r="B41" s="26" t="s">
        <v>55</v>
      </c>
      <c r="C41" s="58">
        <f>'Projection flux de trésorerie'!P42</f>
        <v>0</v>
      </c>
      <c r="D41" s="82" t="e">
        <f t="shared" si="3"/>
        <v>#DIV/0!</v>
      </c>
      <c r="E41" s="137">
        <v>0</v>
      </c>
      <c r="F41" s="81" t="e">
        <f t="shared" si="4"/>
        <v>#DIV/0!</v>
      </c>
      <c r="G41" s="130">
        <v>0</v>
      </c>
      <c r="H41" s="81" t="e">
        <f t="shared" si="5"/>
        <v>#DIV/0!</v>
      </c>
    </row>
    <row r="42" spans="1:8" x14ac:dyDescent="0.35">
      <c r="A42" s="11"/>
      <c r="B42" s="26" t="s">
        <v>56</v>
      </c>
      <c r="C42" s="58">
        <f>'Projection flux de trésorerie'!P43</f>
        <v>0</v>
      </c>
      <c r="D42" s="82" t="e">
        <f t="shared" si="3"/>
        <v>#DIV/0!</v>
      </c>
      <c r="E42" s="137">
        <v>0</v>
      </c>
      <c r="F42" s="81" t="e">
        <f t="shared" si="4"/>
        <v>#DIV/0!</v>
      </c>
      <c r="G42" s="130">
        <v>0</v>
      </c>
      <c r="H42" s="81" t="e">
        <f t="shared" si="5"/>
        <v>#DIV/0!</v>
      </c>
    </row>
    <row r="43" spans="1:8" x14ac:dyDescent="0.35">
      <c r="A43" s="11"/>
      <c r="B43" s="26" t="s">
        <v>57</v>
      </c>
      <c r="C43" s="58">
        <f>'Projection flux de trésorerie'!P44</f>
        <v>0</v>
      </c>
      <c r="D43" s="82" t="e">
        <f t="shared" si="3"/>
        <v>#DIV/0!</v>
      </c>
      <c r="E43" s="137">
        <v>0</v>
      </c>
      <c r="F43" s="81" t="e">
        <f t="shared" si="4"/>
        <v>#DIV/0!</v>
      </c>
      <c r="G43" s="130">
        <v>0</v>
      </c>
      <c r="H43" s="81" t="e">
        <f t="shared" si="5"/>
        <v>#DIV/0!</v>
      </c>
    </row>
    <row r="44" spans="1:8" x14ac:dyDescent="0.35">
      <c r="A44" s="11"/>
      <c r="B44" s="26" t="s">
        <v>58</v>
      </c>
      <c r="C44" s="58">
        <f>'Projection flux de trésorerie'!P45</f>
        <v>0</v>
      </c>
      <c r="D44" s="82" t="e">
        <f t="shared" si="3"/>
        <v>#DIV/0!</v>
      </c>
      <c r="E44" s="137">
        <v>0</v>
      </c>
      <c r="F44" s="81" t="e">
        <f t="shared" si="4"/>
        <v>#DIV/0!</v>
      </c>
      <c r="G44" s="130">
        <v>0</v>
      </c>
      <c r="H44" s="81" t="e">
        <f t="shared" si="5"/>
        <v>#DIV/0!</v>
      </c>
    </row>
    <row r="45" spans="1:8" x14ac:dyDescent="0.35">
      <c r="A45" s="11"/>
      <c r="B45" s="26" t="s">
        <v>59</v>
      </c>
      <c r="C45" s="58">
        <f>'Projection flux de trésorerie'!P46</f>
        <v>0</v>
      </c>
      <c r="D45" s="82" t="e">
        <f t="shared" si="3"/>
        <v>#DIV/0!</v>
      </c>
      <c r="E45" s="137">
        <v>0</v>
      </c>
      <c r="F45" s="81" t="e">
        <f t="shared" si="4"/>
        <v>#DIV/0!</v>
      </c>
      <c r="G45" s="130">
        <v>0</v>
      </c>
      <c r="H45" s="81" t="e">
        <f t="shared" si="5"/>
        <v>#DIV/0!</v>
      </c>
    </row>
    <row r="46" spans="1:8" x14ac:dyDescent="0.35">
      <c r="A46" s="11"/>
      <c r="B46" s="26" t="s">
        <v>60</v>
      </c>
      <c r="C46" s="58">
        <f>'Projection flux de trésorerie'!P47</f>
        <v>0</v>
      </c>
      <c r="D46" s="82" t="e">
        <f t="shared" si="3"/>
        <v>#DIV/0!</v>
      </c>
      <c r="E46" s="137">
        <v>0</v>
      </c>
      <c r="F46" s="81" t="e">
        <f t="shared" si="4"/>
        <v>#DIV/0!</v>
      </c>
      <c r="G46" s="130">
        <v>0</v>
      </c>
      <c r="H46" s="81" t="e">
        <f t="shared" si="5"/>
        <v>#DIV/0!</v>
      </c>
    </row>
    <row r="47" spans="1:8" x14ac:dyDescent="0.35">
      <c r="A47" s="11"/>
      <c r="B47" s="26" t="s">
        <v>61</v>
      </c>
      <c r="C47" s="58">
        <f>'Projection flux de trésorerie'!P48</f>
        <v>0</v>
      </c>
      <c r="D47" s="82" t="e">
        <f t="shared" si="3"/>
        <v>#DIV/0!</v>
      </c>
      <c r="E47" s="137">
        <v>0</v>
      </c>
      <c r="F47" s="81" t="e">
        <f t="shared" si="4"/>
        <v>#DIV/0!</v>
      </c>
      <c r="G47" s="130">
        <v>0</v>
      </c>
      <c r="H47" s="81" t="e">
        <f t="shared" si="5"/>
        <v>#DIV/0!</v>
      </c>
    </row>
    <row r="48" spans="1:8" x14ac:dyDescent="0.35">
      <c r="A48" s="11"/>
      <c r="B48" s="26" t="s">
        <v>62</v>
      </c>
      <c r="C48" s="58">
        <f>'Projection flux de trésorerie'!P49</f>
        <v>0</v>
      </c>
      <c r="D48" s="82" t="e">
        <f t="shared" si="3"/>
        <v>#DIV/0!</v>
      </c>
      <c r="E48" s="137">
        <v>0</v>
      </c>
      <c r="F48" s="81" t="e">
        <f t="shared" si="4"/>
        <v>#DIV/0!</v>
      </c>
      <c r="G48" s="130">
        <v>0</v>
      </c>
      <c r="H48" s="81" t="e">
        <f t="shared" si="5"/>
        <v>#DIV/0!</v>
      </c>
    </row>
    <row r="49" spans="1:8" x14ac:dyDescent="0.35">
      <c r="A49" s="11"/>
      <c r="B49" s="26" t="s">
        <v>9</v>
      </c>
      <c r="C49" s="58">
        <f>'Projection flux de trésorerie'!P50</f>
        <v>0</v>
      </c>
      <c r="D49" s="82" t="e">
        <f t="shared" si="3"/>
        <v>#DIV/0!</v>
      </c>
      <c r="E49" s="137">
        <v>0</v>
      </c>
      <c r="F49" s="81" t="e">
        <f t="shared" si="4"/>
        <v>#DIV/0!</v>
      </c>
      <c r="G49" s="130">
        <v>0</v>
      </c>
      <c r="H49" s="81" t="e">
        <f t="shared" si="5"/>
        <v>#DIV/0!</v>
      </c>
    </row>
    <row r="50" spans="1:8" x14ac:dyDescent="0.35">
      <c r="A50" s="11"/>
      <c r="B50" s="62" t="s">
        <v>88</v>
      </c>
      <c r="C50" s="109">
        <f>SUM(C32:C49)</f>
        <v>0</v>
      </c>
      <c r="D50" s="120" t="e">
        <f>C50/$C$22</f>
        <v>#DIV/0!</v>
      </c>
      <c r="E50" s="85">
        <f>SUM(E32:E49)</f>
        <v>0</v>
      </c>
      <c r="F50" s="121" t="e">
        <f t="shared" si="4"/>
        <v>#DIV/0!</v>
      </c>
      <c r="G50" s="85">
        <f>SUM(G32:G49)</f>
        <v>0</v>
      </c>
      <c r="H50" s="121" t="e">
        <f t="shared" si="5"/>
        <v>#DIV/0!</v>
      </c>
    </row>
    <row r="51" spans="1:8" x14ac:dyDescent="0.35">
      <c r="A51" s="40"/>
      <c r="B51" s="89" t="s">
        <v>97</v>
      </c>
      <c r="C51" s="91">
        <f>C30+C50</f>
        <v>0</v>
      </c>
      <c r="D51" s="73" t="e">
        <f>C51/$C$22</f>
        <v>#DIV/0!</v>
      </c>
      <c r="E51" s="74">
        <f>E30+E50</f>
        <v>0</v>
      </c>
      <c r="F51" s="75" t="e">
        <f>+E51/$E$22</f>
        <v>#DIV/0!</v>
      </c>
      <c r="G51" s="74">
        <f>G30+G50</f>
        <v>0</v>
      </c>
      <c r="H51" s="75" t="e">
        <f>+G51/$G$22</f>
        <v>#DIV/0!</v>
      </c>
    </row>
    <row r="52" spans="1:8" ht="9.25" customHeight="1" x14ac:dyDescent="0.35">
      <c r="A52" s="20"/>
      <c r="B52" s="20"/>
      <c r="C52" s="4"/>
      <c r="D52" s="4"/>
      <c r="E52" s="4"/>
      <c r="F52" s="4"/>
      <c r="G52" s="4"/>
      <c r="H52" s="4"/>
    </row>
    <row r="53" spans="1:8" ht="15.5" x14ac:dyDescent="0.35">
      <c r="A53" s="64" t="s">
        <v>106</v>
      </c>
      <c r="B53" s="47"/>
      <c r="C53" s="177" t="s">
        <v>101</v>
      </c>
      <c r="D53" s="178"/>
      <c r="E53" s="175" t="s">
        <v>102</v>
      </c>
      <c r="F53" s="179"/>
      <c r="G53" s="175" t="s">
        <v>103</v>
      </c>
      <c r="H53" s="176"/>
    </row>
    <row r="54" spans="1:8" x14ac:dyDescent="0.35">
      <c r="A54" s="20"/>
      <c r="B54" s="11" t="s">
        <v>153</v>
      </c>
      <c r="C54" s="60">
        <f>+C22-C30-C50</f>
        <v>0</v>
      </c>
      <c r="D54" s="81" t="e">
        <f>C54/$C$22</f>
        <v>#DIV/0!</v>
      </c>
      <c r="E54" s="60">
        <f>+E22-E30-E50</f>
        <v>0</v>
      </c>
      <c r="F54" s="81" t="e">
        <f>+E54/$E$22</f>
        <v>#DIV/0!</v>
      </c>
      <c r="G54" s="60">
        <f>+G22-G30-G50</f>
        <v>0</v>
      </c>
      <c r="H54" s="81" t="e">
        <f>+G54/$G$22</f>
        <v>#DIV/0!</v>
      </c>
    </row>
    <row r="55" spans="1:8" x14ac:dyDescent="0.35">
      <c r="A55" s="20"/>
      <c r="B55" s="11" t="s">
        <v>154</v>
      </c>
      <c r="C55" s="60">
        <f>C54*12.5%</f>
        <v>0</v>
      </c>
      <c r="D55" s="81" t="e">
        <f>C55/$C$22</f>
        <v>#DIV/0!</v>
      </c>
      <c r="E55" s="60">
        <f>E54*12.5%</f>
        <v>0</v>
      </c>
      <c r="F55" s="81" t="e">
        <f>+E55/$E$22</f>
        <v>#DIV/0!</v>
      </c>
      <c r="G55" s="60">
        <f>G54*12.5%</f>
        <v>0</v>
      </c>
      <c r="H55" s="81" t="e">
        <f>+G55/$G$22</f>
        <v>#DIV/0!</v>
      </c>
    </row>
    <row r="56" spans="1:8" x14ac:dyDescent="0.35">
      <c r="A56" s="20"/>
      <c r="B56" s="125" t="s">
        <v>155</v>
      </c>
      <c r="C56" s="53">
        <f>C55</f>
        <v>0</v>
      </c>
      <c r="D56" s="72" t="e">
        <f>C56/$C$22</f>
        <v>#DIV/0!</v>
      </c>
      <c r="E56" s="53">
        <f>E55</f>
        <v>0</v>
      </c>
      <c r="F56" s="72" t="e">
        <f>+E56/$E$22</f>
        <v>#DIV/0!</v>
      </c>
      <c r="G56" s="53">
        <f>G55</f>
        <v>0</v>
      </c>
      <c r="H56" s="72" t="e">
        <f>+G56/$G$22</f>
        <v>#DIV/0!</v>
      </c>
    </row>
    <row r="57" spans="1:8" ht="15.5" x14ac:dyDescent="0.35">
      <c r="A57" s="174" t="s">
        <v>107</v>
      </c>
      <c r="B57" s="174"/>
      <c r="C57" s="74">
        <f>C54-C56</f>
        <v>0</v>
      </c>
      <c r="D57" s="76" t="e">
        <f>C57/$C$22</f>
        <v>#DIV/0!</v>
      </c>
      <c r="E57" s="74">
        <f>E54-E56</f>
        <v>0</v>
      </c>
      <c r="F57" s="77" t="e">
        <f>+E57/$E$22</f>
        <v>#DIV/0!</v>
      </c>
      <c r="G57" s="78">
        <f>G54-G56</f>
        <v>0</v>
      </c>
      <c r="H57" s="77" t="e">
        <f>+G57/$G$22</f>
        <v>#DIV/0!</v>
      </c>
    </row>
  </sheetData>
  <mergeCells count="17">
    <mergeCell ref="A14:B14"/>
    <mergeCell ref="A12:H12"/>
    <mergeCell ref="C14:H14"/>
    <mergeCell ref="A16:H16"/>
    <mergeCell ref="A7:H10"/>
    <mergeCell ref="A57:B57"/>
    <mergeCell ref="G24:H24"/>
    <mergeCell ref="G18:H18"/>
    <mergeCell ref="G53:H53"/>
    <mergeCell ref="A25:H25"/>
    <mergeCell ref="A31:H31"/>
    <mergeCell ref="C53:D53"/>
    <mergeCell ref="E53:F53"/>
    <mergeCell ref="C18:D18"/>
    <mergeCell ref="E18:F18"/>
    <mergeCell ref="C24:D24"/>
    <mergeCell ref="E24:F24"/>
  </mergeCells>
  <dataValidations count="2">
    <dataValidation type="decimal" allowBlank="1" showInputMessage="1" showErrorMessage="1" error="Please enter an amount between -10,000,000 and 10,000,000." sqref="H56:H57 F56 C54:D57 E32:E50 E19:H22 E54:H55 E57:G57 F32:H51 C19:D23 C26:H30 C32:D52" xr:uid="{185B2005-2568-4CA0-93EF-5F99F2AE3172}">
      <formula1>-10000000</formula1>
      <formula2>10000000</formula2>
    </dataValidation>
    <dataValidation allowBlank="1" showInputMessage="1" showErrorMessage="1" error="Please enter an amount between -10,000,000 and 10,000,000." sqref="E23 E56 E51:E52" xr:uid="{41540D88-E56E-4C80-A4C0-D978AF95EF2B}"/>
  </dataValidations>
  <pageMargins left="0.7" right="0.7" top="0.75" bottom="0.75" header="0.3" footer="0.3"/>
  <pageSetup scale="83" orientation="portrait" r:id="rId1"/>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484E-489C-4B8A-9FC6-9561900316C0}">
  <dimension ref="A7:J66"/>
  <sheetViews>
    <sheetView zoomScaleNormal="100" workbookViewId="0">
      <selection activeCell="D15" sqref="D15:J15"/>
    </sheetView>
  </sheetViews>
  <sheetFormatPr defaultRowHeight="14.5" x14ac:dyDescent="0.35"/>
  <sheetData>
    <row r="7" spans="1:10" ht="14.5" customHeight="1" x14ac:dyDescent="0.35">
      <c r="A7" s="158" t="s">
        <v>162</v>
      </c>
      <c r="B7" s="158"/>
      <c r="C7" s="158"/>
      <c r="D7" s="158"/>
      <c r="E7" s="158"/>
      <c r="F7" s="158"/>
      <c r="G7" s="158"/>
      <c r="H7" s="158"/>
      <c r="I7" s="158"/>
      <c r="J7" s="158"/>
    </row>
    <row r="8" spans="1:10" x14ac:dyDescent="0.35">
      <c r="A8" s="158"/>
      <c r="B8" s="158"/>
      <c r="C8" s="158"/>
      <c r="D8" s="158"/>
      <c r="E8" s="158"/>
      <c r="F8" s="158"/>
      <c r="G8" s="158"/>
      <c r="H8" s="158"/>
      <c r="I8" s="158"/>
      <c r="J8" s="158"/>
    </row>
    <row r="9" spans="1:10" x14ac:dyDescent="0.35">
      <c r="A9" s="158"/>
      <c r="B9" s="158"/>
      <c r="C9" s="158"/>
      <c r="D9" s="158"/>
      <c r="E9" s="158"/>
      <c r="F9" s="158"/>
      <c r="G9" s="158"/>
      <c r="H9" s="158"/>
      <c r="I9" s="158"/>
      <c r="J9" s="158"/>
    </row>
    <row r="10" spans="1:10" x14ac:dyDescent="0.35">
      <c r="A10" s="158"/>
      <c r="B10" s="158"/>
      <c r="C10" s="158"/>
      <c r="D10" s="158"/>
      <c r="E10" s="158"/>
      <c r="F10" s="158"/>
      <c r="G10" s="158"/>
      <c r="H10" s="158"/>
      <c r="I10" s="158"/>
      <c r="J10" s="158"/>
    </row>
    <row r="11" spans="1:10" ht="27.5" customHeight="1" x14ac:dyDescent="0.35">
      <c r="A11" s="158"/>
      <c r="B11" s="158"/>
      <c r="C11" s="158"/>
      <c r="D11" s="158"/>
      <c r="E11" s="158"/>
      <c r="F11" s="158"/>
      <c r="G11" s="158"/>
      <c r="H11" s="158"/>
      <c r="I11" s="158"/>
      <c r="J11" s="158"/>
    </row>
    <row r="12" spans="1:10" ht="6.65" customHeight="1" x14ac:dyDescent="0.35"/>
    <row r="13" spans="1:10" ht="18.5" x14ac:dyDescent="0.35">
      <c r="A13" s="159" t="s">
        <v>108</v>
      </c>
      <c r="B13" s="159"/>
      <c r="C13" s="159"/>
      <c r="D13" s="159"/>
      <c r="E13" s="159"/>
      <c r="F13" s="159"/>
      <c r="G13" s="159"/>
      <c r="H13" s="159"/>
      <c r="I13" s="159"/>
      <c r="J13" s="159"/>
    </row>
    <row r="14" spans="1:10" ht="9.25" customHeight="1" x14ac:dyDescent="0.35"/>
    <row r="15" spans="1:10" ht="18.5" x14ac:dyDescent="0.35">
      <c r="A15" s="160" t="s">
        <v>22</v>
      </c>
      <c r="B15" s="160"/>
      <c r="C15" s="160"/>
      <c r="D15" s="161"/>
      <c r="E15" s="162"/>
      <c r="F15" s="162"/>
      <c r="G15" s="162"/>
      <c r="H15" s="162"/>
      <c r="I15" s="162"/>
      <c r="J15" s="163"/>
    </row>
    <row r="16" spans="1:10" ht="9.25" customHeight="1" x14ac:dyDescent="0.35">
      <c r="A16" s="3"/>
      <c r="B16" s="3"/>
      <c r="C16" s="3"/>
      <c r="D16" s="4"/>
      <c r="E16" s="4"/>
      <c r="F16" s="4"/>
    </row>
    <row r="17" spans="1:10" ht="15.5" x14ac:dyDescent="0.35">
      <c r="A17" s="164" t="s">
        <v>2</v>
      </c>
      <c r="B17" s="164"/>
      <c r="C17" s="164"/>
      <c r="D17" s="164"/>
      <c r="E17" s="164"/>
      <c r="F17" s="164"/>
      <c r="G17" s="164"/>
      <c r="H17" s="164"/>
      <c r="I17" s="164"/>
      <c r="J17" s="164"/>
    </row>
    <row r="18" spans="1:10" ht="9.25" customHeight="1" x14ac:dyDescent="0.35"/>
    <row r="19" spans="1:10" ht="15.5" x14ac:dyDescent="0.35">
      <c r="A19" s="143" t="s">
        <v>3</v>
      </c>
      <c r="B19" s="143"/>
      <c r="C19" s="143"/>
      <c r="D19" s="143"/>
      <c r="E19" s="143"/>
      <c r="F19" s="143"/>
      <c r="G19" s="143"/>
      <c r="H19" s="143"/>
      <c r="I19" s="143"/>
      <c r="J19" s="143"/>
    </row>
    <row r="20" spans="1:10" x14ac:dyDescent="0.35">
      <c r="A20" s="146" t="s">
        <v>109</v>
      </c>
      <c r="B20" s="146"/>
      <c r="C20" s="146"/>
      <c r="D20" s="146"/>
      <c r="E20" s="146"/>
      <c r="F20" s="146"/>
      <c r="G20" s="146"/>
      <c r="H20" s="184"/>
      <c r="I20" s="189" t="s">
        <v>110</v>
      </c>
      <c r="J20" s="189"/>
    </row>
    <row r="21" spans="1:10" x14ac:dyDescent="0.35">
      <c r="A21" s="5"/>
      <c r="B21" s="8" t="s">
        <v>111</v>
      </c>
      <c r="C21" s="6"/>
      <c r="D21" s="5"/>
      <c r="E21" s="6"/>
      <c r="F21" s="6"/>
      <c r="G21" s="6"/>
      <c r="H21" s="6"/>
      <c r="I21" s="195">
        <f>'Projection flux de trésorerie'!P20</f>
        <v>0</v>
      </c>
      <c r="J21" s="196"/>
    </row>
    <row r="22" spans="1:10" x14ac:dyDescent="0.35">
      <c r="A22" s="5"/>
      <c r="B22" s="11" t="s">
        <v>112</v>
      </c>
      <c r="C22" s="6"/>
      <c r="D22" s="5"/>
      <c r="E22" s="6"/>
      <c r="F22" s="6"/>
      <c r="G22" s="6"/>
      <c r="H22" s="6"/>
      <c r="I22" s="195">
        <f>'Projection flux de trésorerie'!P21</f>
        <v>0</v>
      </c>
      <c r="J22" s="196"/>
    </row>
    <row r="23" spans="1:10" x14ac:dyDescent="0.35">
      <c r="A23" s="5"/>
      <c r="B23" s="11" t="s">
        <v>152</v>
      </c>
      <c r="C23" s="6"/>
      <c r="D23" s="5"/>
      <c r="E23" s="6"/>
      <c r="F23" s="6"/>
      <c r="G23" s="6"/>
      <c r="H23" s="6"/>
      <c r="I23" s="195">
        <f>'Projection flux de trésorerie'!P22</f>
        <v>0</v>
      </c>
      <c r="J23" s="196"/>
    </row>
    <row r="24" spans="1:10" x14ac:dyDescent="0.35">
      <c r="A24" s="6"/>
      <c r="E24" s="6"/>
      <c r="F24" s="191" t="s">
        <v>113</v>
      </c>
      <c r="G24" s="191"/>
      <c r="H24" s="191"/>
      <c r="I24" s="192">
        <f>SUM(I21:J23)</f>
        <v>0</v>
      </c>
      <c r="J24" s="192"/>
    </row>
    <row r="25" spans="1:10" x14ac:dyDescent="0.35">
      <c r="A25" s="146" t="s">
        <v>114</v>
      </c>
      <c r="B25" s="146"/>
      <c r="C25" s="146"/>
      <c r="D25" s="146"/>
      <c r="E25" s="146"/>
      <c r="F25" s="146"/>
      <c r="G25" s="146"/>
      <c r="H25" s="184"/>
      <c r="I25" s="194" t="s">
        <v>110</v>
      </c>
      <c r="J25" s="194"/>
    </row>
    <row r="26" spans="1:10" x14ac:dyDescent="0.35">
      <c r="A26" s="11"/>
      <c r="B26" s="8" t="s">
        <v>115</v>
      </c>
      <c r="C26" s="6"/>
      <c r="D26" s="62"/>
      <c r="G26" s="6"/>
      <c r="H26" s="6"/>
      <c r="I26" s="186">
        <v>0</v>
      </c>
      <c r="J26" s="186"/>
    </row>
    <row r="27" spans="1:10" x14ac:dyDescent="0.35">
      <c r="A27" s="11"/>
      <c r="B27" s="11" t="s">
        <v>61</v>
      </c>
      <c r="C27" s="6"/>
      <c r="D27" s="62"/>
      <c r="G27" s="6"/>
      <c r="H27" s="6"/>
      <c r="I27" s="186">
        <v>0</v>
      </c>
      <c r="J27" s="186"/>
    </row>
    <row r="28" spans="1:10" x14ac:dyDescent="0.35">
      <c r="A28" s="11"/>
      <c r="B28" s="11" t="s">
        <v>116</v>
      </c>
      <c r="C28" s="6"/>
      <c r="D28" s="62"/>
      <c r="G28" s="6"/>
      <c r="H28" s="6"/>
      <c r="I28" s="186">
        <v>0</v>
      </c>
      <c r="J28" s="186"/>
    </row>
    <row r="29" spans="1:10" x14ac:dyDescent="0.35">
      <c r="A29" s="11"/>
      <c r="B29" s="11" t="s">
        <v>9</v>
      </c>
      <c r="C29" s="6"/>
      <c r="D29" s="6"/>
      <c r="G29" s="6"/>
      <c r="H29" s="6"/>
      <c r="I29" s="186">
        <v>0</v>
      </c>
      <c r="J29" s="186"/>
    </row>
    <row r="30" spans="1:10" x14ac:dyDescent="0.35">
      <c r="A30" s="11"/>
      <c r="B30" s="11" t="s">
        <v>9</v>
      </c>
      <c r="C30" s="6"/>
      <c r="D30" s="6"/>
      <c r="G30" s="6"/>
      <c r="H30" s="6"/>
      <c r="I30" s="190">
        <v>0</v>
      </c>
      <c r="J30" s="190"/>
    </row>
    <row r="31" spans="1:10" x14ac:dyDescent="0.35">
      <c r="A31" s="6"/>
      <c r="F31" s="191" t="s">
        <v>117</v>
      </c>
      <c r="G31" s="191"/>
      <c r="H31" s="191"/>
      <c r="I31" s="192">
        <f>SUM(I26:J30)</f>
        <v>0</v>
      </c>
      <c r="J31" s="192"/>
    </row>
    <row r="32" spans="1:10" x14ac:dyDescent="0.35">
      <c r="A32" s="3"/>
      <c r="F32" s="149" t="s">
        <v>10</v>
      </c>
      <c r="G32" s="149"/>
      <c r="H32" s="149"/>
      <c r="I32" s="193">
        <f>I24+I31</f>
        <v>0</v>
      </c>
      <c r="J32" s="193"/>
    </row>
    <row r="33" spans="1:10" ht="9.25" customHeight="1" x14ac:dyDescent="0.35">
      <c r="A33" s="3"/>
      <c r="B33" s="19"/>
      <c r="C33" s="14"/>
      <c r="D33" s="14"/>
      <c r="E33" s="15"/>
      <c r="F33" s="15"/>
    </row>
    <row r="34" spans="1:10" ht="15.5" x14ac:dyDescent="0.35">
      <c r="A34" s="143" t="s">
        <v>11</v>
      </c>
      <c r="B34" s="143"/>
      <c r="C34" s="143"/>
      <c r="D34" s="143"/>
      <c r="E34" s="143"/>
      <c r="F34" s="143"/>
      <c r="G34" s="143"/>
      <c r="H34" s="143"/>
      <c r="I34" s="143"/>
      <c r="J34" s="143"/>
    </row>
    <row r="35" spans="1:10" x14ac:dyDescent="0.35">
      <c r="A35" s="146" t="s">
        <v>118</v>
      </c>
      <c r="B35" s="146"/>
      <c r="C35" s="146"/>
      <c r="D35" s="146"/>
      <c r="E35" s="146"/>
      <c r="F35" s="146"/>
      <c r="G35" s="146"/>
      <c r="H35" s="184"/>
      <c r="I35" s="189" t="s">
        <v>110</v>
      </c>
      <c r="J35" s="189"/>
    </row>
    <row r="36" spans="1:10" x14ac:dyDescent="0.35">
      <c r="A36" s="16"/>
      <c r="B36" s="11" t="s">
        <v>119</v>
      </c>
      <c r="C36" s="6"/>
      <c r="D36" s="18"/>
      <c r="G36" s="6"/>
      <c r="H36" s="6"/>
      <c r="I36" s="186">
        <v>0</v>
      </c>
      <c r="J36" s="186"/>
    </row>
    <row r="37" spans="1:10" x14ac:dyDescent="0.35">
      <c r="A37" s="16"/>
      <c r="B37" s="11" t="s">
        <v>120</v>
      </c>
      <c r="C37" s="6"/>
      <c r="D37" s="18"/>
      <c r="G37" s="6"/>
      <c r="H37" s="6"/>
      <c r="I37" s="186">
        <v>0</v>
      </c>
      <c r="J37" s="186"/>
    </row>
    <row r="38" spans="1:10" x14ac:dyDescent="0.35">
      <c r="A38" s="16"/>
      <c r="B38" s="11" t="s">
        <v>121</v>
      </c>
      <c r="C38" s="6"/>
      <c r="D38" s="18"/>
      <c r="G38" s="6"/>
      <c r="H38" s="6"/>
      <c r="I38" s="186">
        <v>0</v>
      </c>
      <c r="J38" s="186"/>
    </row>
    <row r="39" spans="1:10" x14ac:dyDescent="0.35">
      <c r="A39" s="11"/>
      <c r="B39" s="11" t="s">
        <v>122</v>
      </c>
      <c r="C39" s="6"/>
      <c r="D39" s="6"/>
      <c r="G39" s="6"/>
      <c r="H39" s="6"/>
      <c r="I39" s="186">
        <v>0</v>
      </c>
      <c r="J39" s="186"/>
    </row>
    <row r="40" spans="1:10" x14ac:dyDescent="0.35">
      <c r="A40" s="11"/>
      <c r="B40" s="11" t="s">
        <v>157</v>
      </c>
      <c r="C40" s="6"/>
      <c r="D40" s="11"/>
      <c r="G40" s="6"/>
      <c r="H40" s="6"/>
      <c r="I40" s="186">
        <v>0</v>
      </c>
      <c r="J40" s="186"/>
    </row>
    <row r="41" spans="1:10" x14ac:dyDescent="0.35">
      <c r="A41" s="11"/>
      <c r="B41" s="11" t="s">
        <v>9</v>
      </c>
      <c r="C41" s="6"/>
      <c r="D41" s="11"/>
      <c r="G41" s="6"/>
      <c r="H41" s="6"/>
      <c r="I41" s="186">
        <v>0</v>
      </c>
      <c r="J41" s="186"/>
    </row>
    <row r="42" spans="1:10" x14ac:dyDescent="0.35">
      <c r="A42" s="11"/>
      <c r="B42" s="11" t="s">
        <v>9</v>
      </c>
      <c r="C42" s="6"/>
      <c r="D42" s="11"/>
      <c r="G42" s="6"/>
      <c r="H42" s="6"/>
      <c r="I42" s="190">
        <v>0</v>
      </c>
      <c r="J42" s="190"/>
    </row>
    <row r="43" spans="1:10" x14ac:dyDescent="0.35">
      <c r="A43" s="3"/>
      <c r="F43" s="191" t="s">
        <v>123</v>
      </c>
      <c r="G43" s="191"/>
      <c r="H43" s="191"/>
      <c r="I43" s="192">
        <f>SUM(I36:J42)</f>
        <v>0</v>
      </c>
      <c r="J43" s="192"/>
    </row>
    <row r="44" spans="1:10" x14ac:dyDescent="0.35">
      <c r="A44" s="146" t="s">
        <v>124</v>
      </c>
      <c r="B44" s="146"/>
      <c r="C44" s="146"/>
      <c r="D44" s="146"/>
      <c r="E44" s="146"/>
      <c r="F44" s="146"/>
      <c r="G44" s="146"/>
      <c r="H44" s="184"/>
      <c r="I44" s="189" t="s">
        <v>110</v>
      </c>
      <c r="J44" s="189"/>
    </row>
    <row r="45" spans="1:10" x14ac:dyDescent="0.35">
      <c r="A45" s="11"/>
      <c r="B45" s="11" t="s">
        <v>125</v>
      </c>
      <c r="C45" s="6"/>
      <c r="D45" s="6"/>
      <c r="G45" s="6"/>
      <c r="H45" s="6"/>
      <c r="I45" s="186">
        <v>0</v>
      </c>
      <c r="J45" s="186"/>
    </row>
    <row r="46" spans="1:10" x14ac:dyDescent="0.35">
      <c r="A46" s="11"/>
      <c r="B46" s="11" t="s">
        <v>126</v>
      </c>
      <c r="C46" s="6"/>
      <c r="D46" s="6"/>
      <c r="G46" s="6"/>
      <c r="H46" s="6"/>
      <c r="I46" s="186">
        <v>0</v>
      </c>
      <c r="J46" s="186"/>
    </row>
    <row r="47" spans="1:10" x14ac:dyDescent="0.35">
      <c r="A47" s="11"/>
      <c r="B47" s="11" t="s">
        <v>127</v>
      </c>
      <c r="C47" s="6"/>
      <c r="D47" s="6"/>
      <c r="G47" s="6"/>
      <c r="H47" s="6"/>
      <c r="I47" s="186">
        <v>0</v>
      </c>
      <c r="J47" s="186"/>
    </row>
    <row r="48" spans="1:10" x14ac:dyDescent="0.35">
      <c r="A48" s="11"/>
      <c r="B48" s="11" t="s">
        <v>128</v>
      </c>
      <c r="C48" s="6"/>
      <c r="D48" s="6"/>
      <c r="G48" s="6"/>
      <c r="H48" s="6"/>
      <c r="I48" s="186">
        <v>0</v>
      </c>
      <c r="J48" s="186"/>
    </row>
    <row r="49" spans="1:10" x14ac:dyDescent="0.35">
      <c r="A49" s="11"/>
      <c r="B49" s="11" t="s">
        <v>9</v>
      </c>
      <c r="C49" s="6"/>
      <c r="D49" s="6"/>
      <c r="G49" s="6"/>
      <c r="H49" s="6"/>
      <c r="I49" s="186">
        <v>0</v>
      </c>
      <c r="J49" s="186"/>
    </row>
    <row r="50" spans="1:10" x14ac:dyDescent="0.35">
      <c r="A50" s="11"/>
      <c r="B50" s="11" t="s">
        <v>9</v>
      </c>
      <c r="C50" s="6"/>
      <c r="D50" s="6"/>
      <c r="G50" s="6"/>
      <c r="H50" s="6"/>
      <c r="I50" s="190">
        <v>0</v>
      </c>
      <c r="J50" s="190"/>
    </row>
    <row r="51" spans="1:10" x14ac:dyDescent="0.35">
      <c r="A51" s="6"/>
      <c r="F51" s="191" t="s">
        <v>129</v>
      </c>
      <c r="G51" s="191"/>
      <c r="H51" s="191"/>
      <c r="I51" s="192">
        <f>SUM(I45:J50)</f>
        <v>0</v>
      </c>
      <c r="J51" s="192"/>
    </row>
    <row r="52" spans="1:10" x14ac:dyDescent="0.35">
      <c r="A52" s="3"/>
      <c r="F52" s="149" t="s">
        <v>17</v>
      </c>
      <c r="G52" s="149"/>
      <c r="H52" s="149"/>
      <c r="I52" s="188">
        <f>I43+I51</f>
        <v>0</v>
      </c>
      <c r="J52" s="188"/>
    </row>
    <row r="53" spans="1:10" ht="9.25" customHeight="1" x14ac:dyDescent="0.35">
      <c r="A53" s="3"/>
      <c r="B53" s="20"/>
      <c r="C53" s="20"/>
      <c r="D53" s="3"/>
      <c r="E53" s="21"/>
      <c r="F53" s="21"/>
    </row>
    <row r="54" spans="1:10" ht="15.5" x14ac:dyDescent="0.35">
      <c r="A54" s="143" t="s">
        <v>130</v>
      </c>
      <c r="B54" s="143"/>
      <c r="C54" s="143"/>
      <c r="D54" s="143"/>
      <c r="E54" s="143"/>
      <c r="F54" s="143"/>
      <c r="G54" s="143"/>
      <c r="H54" s="143"/>
      <c r="I54" s="143"/>
      <c r="J54" s="143"/>
    </row>
    <row r="55" spans="1:10" x14ac:dyDescent="0.35">
      <c r="A55" s="16" t="s">
        <v>131</v>
      </c>
      <c r="B55" s="17"/>
      <c r="C55" s="6"/>
      <c r="D55" s="18"/>
      <c r="G55" s="6"/>
      <c r="H55" s="6"/>
      <c r="I55" s="189" t="s">
        <v>110</v>
      </c>
      <c r="J55" s="189"/>
    </row>
    <row r="56" spans="1:10" x14ac:dyDescent="0.35">
      <c r="A56" s="16"/>
      <c r="B56" s="11" t="s">
        <v>132</v>
      </c>
      <c r="C56" s="6"/>
      <c r="D56" s="18"/>
      <c r="G56" s="6"/>
      <c r="H56" s="6"/>
      <c r="I56" s="186">
        <v>0</v>
      </c>
      <c r="J56" s="186"/>
    </row>
    <row r="57" spans="1:10" x14ac:dyDescent="0.35">
      <c r="A57" s="11"/>
      <c r="B57" s="11" t="s">
        <v>9</v>
      </c>
      <c r="C57" s="6"/>
      <c r="D57" s="6"/>
      <c r="G57" s="6"/>
      <c r="H57" s="6"/>
      <c r="I57" s="186">
        <v>0</v>
      </c>
      <c r="J57" s="186"/>
    </row>
    <row r="58" spans="1:10" x14ac:dyDescent="0.35">
      <c r="A58" s="11"/>
      <c r="B58" s="11" t="s">
        <v>9</v>
      </c>
      <c r="C58" s="6"/>
      <c r="D58" s="6"/>
      <c r="G58" s="6"/>
      <c r="H58" s="6"/>
      <c r="I58" s="186">
        <v>0</v>
      </c>
      <c r="J58" s="186"/>
    </row>
    <row r="59" spans="1:10" x14ac:dyDescent="0.35">
      <c r="A59" s="3"/>
      <c r="E59" s="149" t="s">
        <v>133</v>
      </c>
      <c r="F59" s="149"/>
      <c r="G59" s="149"/>
      <c r="H59" s="185"/>
      <c r="I59" s="187">
        <f>SUM(I56:J58)</f>
        <v>0</v>
      </c>
      <c r="J59" s="187"/>
    </row>
    <row r="60" spans="1:10" ht="5" customHeight="1" x14ac:dyDescent="0.35">
      <c r="A60" s="3"/>
      <c r="B60" s="20"/>
      <c r="C60" s="14"/>
      <c r="D60" s="14"/>
      <c r="E60" s="92"/>
      <c r="F60" s="92"/>
    </row>
    <row r="61" spans="1:10" x14ac:dyDescent="0.35">
      <c r="A61" s="149" t="s">
        <v>134</v>
      </c>
      <c r="B61" s="149"/>
      <c r="C61" s="149"/>
      <c r="D61" s="149"/>
      <c r="E61" s="149"/>
      <c r="F61" s="149"/>
      <c r="G61" s="149"/>
      <c r="H61" s="185"/>
      <c r="I61" s="188">
        <f>I52+I59</f>
        <v>0</v>
      </c>
      <c r="J61" s="188"/>
    </row>
    <row r="62" spans="1:10" ht="3.5" customHeight="1" x14ac:dyDescent="0.35">
      <c r="A62" s="3"/>
      <c r="B62" s="3"/>
      <c r="C62" s="3"/>
      <c r="D62" s="3"/>
      <c r="E62" s="21"/>
      <c r="F62" s="21"/>
    </row>
    <row r="63" spans="1:10" ht="15.5" x14ac:dyDescent="0.35">
      <c r="A63" s="3"/>
      <c r="F63" s="181" t="s">
        <v>135</v>
      </c>
      <c r="G63" s="181"/>
      <c r="H63" s="182"/>
      <c r="I63" s="183" t="e">
        <f>(+I52-I48)/I61</f>
        <v>#DIV/0!</v>
      </c>
      <c r="J63" s="183"/>
    </row>
    <row r="64" spans="1:10" ht="15.5" x14ac:dyDescent="0.35">
      <c r="A64" s="3"/>
      <c r="E64" s="181" t="s">
        <v>136</v>
      </c>
      <c r="F64" s="181"/>
      <c r="G64" s="181"/>
      <c r="H64" s="182"/>
      <c r="I64" s="183" t="e">
        <f>(I59+I48)/I61</f>
        <v>#DIV/0!</v>
      </c>
      <c r="J64" s="183"/>
    </row>
    <row r="65" spans="1:6" x14ac:dyDescent="0.35">
      <c r="A65" s="3"/>
      <c r="B65" s="3"/>
      <c r="C65" s="3"/>
      <c r="D65" s="3"/>
      <c r="E65" s="21"/>
      <c r="F65" s="21"/>
    </row>
    <row r="66" spans="1:6" x14ac:dyDescent="0.35">
      <c r="A66" s="3"/>
      <c r="B66" s="3"/>
      <c r="C66" s="3"/>
      <c r="D66" s="3"/>
      <c r="E66" s="3"/>
      <c r="F66" s="3"/>
    </row>
  </sheetData>
  <mergeCells count="61">
    <mergeCell ref="A7:J11"/>
    <mergeCell ref="A13:J13"/>
    <mergeCell ref="A15:C15"/>
    <mergeCell ref="D15:J15"/>
    <mergeCell ref="A17:J17"/>
    <mergeCell ref="F24:H24"/>
    <mergeCell ref="I24:J24"/>
    <mergeCell ref="I20:J20"/>
    <mergeCell ref="I21:J21"/>
    <mergeCell ref="I22:J22"/>
    <mergeCell ref="I23:J23"/>
    <mergeCell ref="I29:J29"/>
    <mergeCell ref="I30:J30"/>
    <mergeCell ref="F31:H31"/>
    <mergeCell ref="I31:J31"/>
    <mergeCell ref="I25:J25"/>
    <mergeCell ref="I26:J26"/>
    <mergeCell ref="I27:J27"/>
    <mergeCell ref="I28:J28"/>
    <mergeCell ref="F32:H32"/>
    <mergeCell ref="I32:J32"/>
    <mergeCell ref="I35:J35"/>
    <mergeCell ref="I36:J36"/>
    <mergeCell ref="I37:J37"/>
    <mergeCell ref="I42:J42"/>
    <mergeCell ref="F43:H43"/>
    <mergeCell ref="I43:J43"/>
    <mergeCell ref="I38:J38"/>
    <mergeCell ref="I39:J39"/>
    <mergeCell ref="I40:J40"/>
    <mergeCell ref="I41:J41"/>
    <mergeCell ref="I49:J49"/>
    <mergeCell ref="I50:J50"/>
    <mergeCell ref="F51:H51"/>
    <mergeCell ref="I51:J51"/>
    <mergeCell ref="I44:J44"/>
    <mergeCell ref="I45:J45"/>
    <mergeCell ref="I46:J46"/>
    <mergeCell ref="I47:J47"/>
    <mergeCell ref="I48:J48"/>
    <mergeCell ref="F63:H63"/>
    <mergeCell ref="F52:H52"/>
    <mergeCell ref="I52:J52"/>
    <mergeCell ref="I55:J55"/>
    <mergeCell ref="I56:J56"/>
    <mergeCell ref="E64:H64"/>
    <mergeCell ref="I63:J63"/>
    <mergeCell ref="I64:J64"/>
    <mergeCell ref="A19:J19"/>
    <mergeCell ref="A20:H20"/>
    <mergeCell ref="A25:H25"/>
    <mergeCell ref="A34:J34"/>
    <mergeCell ref="A35:H35"/>
    <mergeCell ref="A44:H44"/>
    <mergeCell ref="A54:J54"/>
    <mergeCell ref="E59:H59"/>
    <mergeCell ref="I57:J57"/>
    <mergeCell ref="I58:J58"/>
    <mergeCell ref="I59:J59"/>
    <mergeCell ref="I61:J61"/>
    <mergeCell ref="A61:H61"/>
  </mergeCells>
  <dataValidations count="1">
    <dataValidation type="decimal" allowBlank="1" showInputMessage="1" showErrorMessage="1" error="Please enter an amount between -10,000,000 and 10,000,000." sqref="E33 I29:I32 I39:I43 I51:I52 E53:F53 I57:I59 E60 I61 I63:I64 E62:F62 E65:F65 I24" xr:uid="{28F41A03-4FEC-4F5E-83BF-136C1BDF7E76}">
      <formula1>-10000000</formula1>
      <formula2>10000000</formula2>
    </dataValidation>
  </dataValidations>
  <pageMargins left="0.7" right="0.7" top="0.75" bottom="0.75" header="0.3" footer="0.3"/>
  <pageSetup paperSize="5"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DF40-7961-4B85-A7BB-7478E8F85957}">
  <dimension ref="A7:K27"/>
  <sheetViews>
    <sheetView zoomScaleNormal="100" workbookViewId="0">
      <selection activeCell="D11" sqref="D11:J11"/>
    </sheetView>
  </sheetViews>
  <sheetFormatPr defaultRowHeight="14.5" x14ac:dyDescent="0.35"/>
  <sheetData>
    <row r="7" spans="1:11" ht="14.5" customHeight="1" x14ac:dyDescent="0.35">
      <c r="A7" s="158" t="s">
        <v>163</v>
      </c>
      <c r="B7" s="158"/>
      <c r="C7" s="158"/>
      <c r="D7" s="158"/>
      <c r="E7" s="158"/>
      <c r="F7" s="158"/>
      <c r="G7" s="158"/>
      <c r="H7" s="158"/>
      <c r="I7" s="158"/>
      <c r="J7" s="158"/>
    </row>
    <row r="8" spans="1:11" ht="30.5" customHeight="1" x14ac:dyDescent="0.35">
      <c r="A8" s="158"/>
      <c r="B8" s="158"/>
      <c r="C8" s="158"/>
      <c r="D8" s="158"/>
      <c r="E8" s="158"/>
      <c r="F8" s="158"/>
      <c r="G8" s="158"/>
      <c r="H8" s="158"/>
      <c r="I8" s="158"/>
      <c r="J8" s="158"/>
    </row>
    <row r="9" spans="1:11" ht="18.5" x14ac:dyDescent="0.35">
      <c r="A9" s="159" t="s">
        <v>137</v>
      </c>
      <c r="B9" s="159"/>
      <c r="C9" s="159"/>
      <c r="D9" s="159"/>
      <c r="E9" s="159"/>
      <c r="F9" s="159"/>
      <c r="G9" s="159"/>
      <c r="H9" s="159"/>
      <c r="I9" s="159"/>
      <c r="J9" s="159"/>
    </row>
    <row r="10" spans="1:11" ht="9.25" customHeight="1" x14ac:dyDescent="0.35"/>
    <row r="11" spans="1:11" ht="18.5" x14ac:dyDescent="0.35">
      <c r="A11" s="160" t="s">
        <v>22</v>
      </c>
      <c r="B11" s="160"/>
      <c r="C11" s="160"/>
      <c r="D11" s="161"/>
      <c r="E11" s="162"/>
      <c r="F11" s="162"/>
      <c r="G11" s="162"/>
      <c r="H11" s="162"/>
      <c r="I11" s="162"/>
      <c r="J11" s="163"/>
    </row>
    <row r="12" spans="1:11" ht="9.25" customHeight="1" x14ac:dyDescent="0.35">
      <c r="A12" s="3"/>
      <c r="B12" s="3"/>
      <c r="C12" s="3"/>
      <c r="D12" s="4"/>
      <c r="E12" s="4"/>
      <c r="F12" s="4"/>
    </row>
    <row r="13" spans="1:11" ht="15.5" x14ac:dyDescent="0.35">
      <c r="A13" s="164" t="s">
        <v>2</v>
      </c>
      <c r="B13" s="164"/>
      <c r="C13" s="164"/>
      <c r="D13" s="164"/>
      <c r="E13" s="164"/>
      <c r="F13" s="164"/>
      <c r="G13" s="164"/>
      <c r="H13" s="164"/>
      <c r="I13" s="164"/>
      <c r="J13" s="164"/>
    </row>
    <row r="14" spans="1:11" ht="9.25" customHeight="1" x14ac:dyDescent="0.35"/>
    <row r="15" spans="1:11" ht="15.5" x14ac:dyDescent="0.35">
      <c r="A15" s="167" t="s">
        <v>137</v>
      </c>
      <c r="B15" s="167"/>
      <c r="C15" s="167"/>
      <c r="D15" s="167"/>
      <c r="E15" s="167"/>
      <c r="F15" s="167"/>
      <c r="G15" s="167"/>
      <c r="H15" s="167"/>
      <c r="I15" s="167"/>
      <c r="J15" s="167"/>
    </row>
    <row r="16" spans="1:11" x14ac:dyDescent="0.35">
      <c r="A16" s="24" t="s">
        <v>138</v>
      </c>
      <c r="B16" s="24"/>
      <c r="C16" s="93"/>
      <c r="D16" s="197"/>
      <c r="E16" s="197"/>
      <c r="F16" s="197"/>
      <c r="G16" s="197"/>
      <c r="H16" s="197"/>
      <c r="I16" s="197"/>
      <c r="J16" s="197"/>
      <c r="K16" s="6"/>
    </row>
    <row r="17" spans="1:11" x14ac:dyDescent="0.35">
      <c r="A17" s="24" t="s">
        <v>139</v>
      </c>
      <c r="B17" s="6"/>
      <c r="C17" s="6"/>
      <c r="D17" s="198"/>
      <c r="E17" s="198"/>
      <c r="F17" s="198"/>
      <c r="G17" s="6"/>
      <c r="H17" s="6"/>
      <c r="I17" s="6"/>
      <c r="J17" s="6"/>
      <c r="K17" s="6"/>
    </row>
    <row r="18" spans="1:11" x14ac:dyDescent="0.35">
      <c r="A18" s="168" t="s">
        <v>140</v>
      </c>
      <c r="B18" s="168"/>
      <c r="C18" s="168"/>
      <c r="D18" s="168"/>
      <c r="E18" s="168"/>
      <c r="F18" s="168"/>
      <c r="G18" s="168"/>
      <c r="H18" s="199">
        <f>'Projection flux de trésorerie'!P65</f>
        <v>0</v>
      </c>
      <c r="I18" s="199"/>
      <c r="J18" s="199"/>
      <c r="K18" s="6"/>
    </row>
    <row r="19" spans="1:11" x14ac:dyDescent="0.35">
      <c r="A19" s="25" t="s">
        <v>141</v>
      </c>
      <c r="B19" s="6"/>
      <c r="C19" s="29"/>
      <c r="D19" s="29"/>
      <c r="E19" s="95"/>
      <c r="G19" s="6"/>
      <c r="H19" s="203">
        <v>0</v>
      </c>
      <c r="I19" s="203"/>
      <c r="J19" s="203"/>
      <c r="K19" s="6"/>
    </row>
    <row r="20" spans="1:11" x14ac:dyDescent="0.35">
      <c r="A20" s="25" t="s">
        <v>142</v>
      </c>
      <c r="B20" s="6"/>
      <c r="C20" s="29"/>
      <c r="D20" s="29"/>
      <c r="E20" s="95"/>
      <c r="G20" s="6"/>
      <c r="H20" s="203">
        <v>0</v>
      </c>
      <c r="I20" s="203"/>
      <c r="J20" s="203"/>
      <c r="K20" s="6"/>
    </row>
    <row r="21" spans="1:11" x14ac:dyDescent="0.35">
      <c r="A21" s="25" t="s">
        <v>143</v>
      </c>
      <c r="B21" s="6"/>
      <c r="C21" s="29"/>
      <c r="D21" s="29"/>
      <c r="E21" s="95"/>
      <c r="G21" s="6"/>
      <c r="H21" s="200">
        <f>H18+H19+H20</f>
        <v>0</v>
      </c>
      <c r="I21" s="200"/>
      <c r="J21" s="200"/>
      <c r="K21" s="6"/>
    </row>
    <row r="22" spans="1:11" x14ac:dyDescent="0.35">
      <c r="A22" s="25" t="s">
        <v>144</v>
      </c>
      <c r="B22" s="6"/>
      <c r="C22" s="94"/>
      <c r="D22" s="94"/>
      <c r="E22" s="94"/>
      <c r="G22" s="6"/>
      <c r="H22" s="201">
        <v>0</v>
      </c>
      <c r="I22" s="201"/>
      <c r="J22" s="201"/>
      <c r="K22" s="6"/>
    </row>
    <row r="23" spans="1:11" x14ac:dyDescent="0.35">
      <c r="A23" s="25" t="s">
        <v>145</v>
      </c>
      <c r="B23" s="6"/>
      <c r="C23" s="93"/>
      <c r="D23" s="93"/>
      <c r="E23" s="93"/>
      <c r="G23" s="6"/>
      <c r="H23" s="201">
        <f>'État de résultats (3 ans)'!C57</f>
        <v>0</v>
      </c>
      <c r="I23" s="201"/>
      <c r="J23" s="201"/>
      <c r="K23" s="6"/>
    </row>
    <row r="24" spans="1:11" x14ac:dyDescent="0.35">
      <c r="A24" s="24" t="s">
        <v>138</v>
      </c>
      <c r="B24" s="6"/>
      <c r="C24" s="6"/>
      <c r="D24" s="6"/>
      <c r="E24" s="6"/>
      <c r="G24" s="6"/>
      <c r="H24" s="202">
        <f>H21-H22-H23</f>
        <v>0</v>
      </c>
      <c r="I24" s="202"/>
      <c r="J24" s="202"/>
      <c r="K24" s="6"/>
    </row>
    <row r="25" spans="1:11" x14ac:dyDescent="0.35">
      <c r="A25" s="6"/>
      <c r="B25" s="6"/>
      <c r="C25" s="6"/>
      <c r="D25" s="6"/>
      <c r="E25" s="6"/>
      <c r="F25" s="6"/>
      <c r="G25" s="6"/>
      <c r="H25" s="6"/>
      <c r="I25" s="6"/>
      <c r="J25" s="6"/>
      <c r="K25" s="6"/>
    </row>
    <row r="26" spans="1:11" x14ac:dyDescent="0.35">
      <c r="A26" s="6"/>
      <c r="B26" s="6"/>
      <c r="C26" s="6"/>
      <c r="D26" s="6"/>
      <c r="E26" s="6"/>
      <c r="F26" s="6"/>
      <c r="G26" s="6"/>
      <c r="H26" s="6"/>
      <c r="I26" s="6"/>
      <c r="J26" s="6"/>
      <c r="K26" s="6"/>
    </row>
    <row r="27" spans="1:11" x14ac:dyDescent="0.35">
      <c r="A27" s="6"/>
      <c r="B27" s="6"/>
      <c r="C27" s="6"/>
      <c r="D27" s="6"/>
      <c r="E27" s="6"/>
      <c r="F27" s="6"/>
      <c r="G27" s="6"/>
      <c r="H27" s="6"/>
      <c r="I27" s="6"/>
      <c r="J27" s="6"/>
      <c r="K27" s="6"/>
    </row>
  </sheetData>
  <mergeCells count="16">
    <mergeCell ref="A7:J8"/>
    <mergeCell ref="A9:J9"/>
    <mergeCell ref="A11:C11"/>
    <mergeCell ref="D11:J11"/>
    <mergeCell ref="A13:J13"/>
    <mergeCell ref="H21:J21"/>
    <mergeCell ref="H23:J23"/>
    <mergeCell ref="H24:J24"/>
    <mergeCell ref="H19:J19"/>
    <mergeCell ref="H20:J20"/>
    <mergeCell ref="H22:J22"/>
    <mergeCell ref="A18:G18"/>
    <mergeCell ref="D16:J16"/>
    <mergeCell ref="D17:F17"/>
    <mergeCell ref="A15:J15"/>
    <mergeCell ref="H18:J18"/>
  </mergeCells>
  <conditionalFormatting sqref="E19:E23">
    <cfRule type="expression" dxfId="0" priority="1" stopIfTrue="1">
      <formula>E19&lt;0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BBD1-D02B-4E8C-905F-E5C0ACFCF599}">
  <dimension ref="A7:H69"/>
  <sheetViews>
    <sheetView topLeftCell="A4" zoomScaleNormal="100" workbookViewId="0">
      <selection activeCell="D15" sqref="D15:H15"/>
    </sheetView>
  </sheetViews>
  <sheetFormatPr defaultRowHeight="14.5" x14ac:dyDescent="0.35"/>
  <cols>
    <col min="6" max="6" width="13.54296875" customWidth="1"/>
    <col min="7" max="7" width="20.453125" customWidth="1"/>
    <col min="8" max="8" width="13.54296875" customWidth="1"/>
  </cols>
  <sheetData>
    <row r="7" spans="1:8" ht="14.5" customHeight="1" x14ac:dyDescent="0.35">
      <c r="A7" s="158" t="s">
        <v>164</v>
      </c>
      <c r="B7" s="158"/>
      <c r="C7" s="158"/>
      <c r="D7" s="158"/>
      <c r="E7" s="158"/>
      <c r="F7" s="158"/>
      <c r="G7" s="158"/>
      <c r="H7" s="158"/>
    </row>
    <row r="8" spans="1:8" x14ac:dyDescent="0.35">
      <c r="A8" s="158"/>
      <c r="B8" s="158"/>
      <c r="C8" s="158"/>
      <c r="D8" s="158"/>
      <c r="E8" s="158"/>
      <c r="F8" s="158"/>
      <c r="G8" s="158"/>
      <c r="H8" s="158"/>
    </row>
    <row r="9" spans="1:8" x14ac:dyDescent="0.35">
      <c r="A9" s="158"/>
      <c r="B9" s="158"/>
      <c r="C9" s="158"/>
      <c r="D9" s="158"/>
      <c r="E9" s="158"/>
      <c r="F9" s="158"/>
      <c r="G9" s="158"/>
      <c r="H9" s="158"/>
    </row>
    <row r="10" spans="1:8" x14ac:dyDescent="0.35">
      <c r="A10" s="158"/>
      <c r="B10" s="158"/>
      <c r="C10" s="158"/>
      <c r="D10" s="158"/>
      <c r="E10" s="158"/>
      <c r="F10" s="158"/>
      <c r="G10" s="158"/>
      <c r="H10" s="158"/>
    </row>
    <row r="11" spans="1:8" ht="19.5" customHeight="1" x14ac:dyDescent="0.35">
      <c r="A11" s="158"/>
      <c r="B11" s="158"/>
      <c r="C11" s="158"/>
      <c r="D11" s="158"/>
      <c r="E11" s="158"/>
      <c r="F11" s="158"/>
      <c r="G11" s="158"/>
      <c r="H11" s="158"/>
    </row>
    <row r="12" spans="1:8" ht="13" customHeight="1" x14ac:dyDescent="0.35">
      <c r="A12" s="158"/>
      <c r="B12" s="158"/>
      <c r="C12" s="158"/>
      <c r="D12" s="158"/>
      <c r="E12" s="158"/>
      <c r="F12" s="158"/>
      <c r="G12" s="158"/>
      <c r="H12" s="158"/>
    </row>
    <row r="13" spans="1:8" ht="18.5" x14ac:dyDescent="0.35">
      <c r="A13" s="159" t="s">
        <v>146</v>
      </c>
      <c r="B13" s="159"/>
      <c r="C13" s="159"/>
      <c r="D13" s="159"/>
      <c r="E13" s="159"/>
      <c r="F13" s="159"/>
      <c r="G13" s="159"/>
      <c r="H13" s="159"/>
    </row>
    <row r="14" spans="1:8" ht="9.25" customHeight="1" x14ac:dyDescent="0.35"/>
    <row r="15" spans="1:8" ht="18.5" x14ac:dyDescent="0.35">
      <c r="A15" s="160" t="s">
        <v>22</v>
      </c>
      <c r="B15" s="160"/>
      <c r="C15" s="160"/>
      <c r="D15" s="161"/>
      <c r="E15" s="162"/>
      <c r="F15" s="162"/>
      <c r="G15" s="162"/>
      <c r="H15" s="163"/>
    </row>
    <row r="16" spans="1:8" ht="9.25" customHeight="1" x14ac:dyDescent="0.35">
      <c r="A16" s="3"/>
      <c r="B16" s="3"/>
      <c r="C16" s="3"/>
      <c r="D16" s="4"/>
      <c r="E16" s="4"/>
    </row>
    <row r="17" spans="1:8" ht="15.5" x14ac:dyDescent="0.35">
      <c r="A17" s="164" t="s">
        <v>2</v>
      </c>
      <c r="B17" s="164"/>
      <c r="C17" s="164"/>
      <c r="D17" s="164"/>
      <c r="E17" s="164"/>
      <c r="F17" s="164"/>
      <c r="G17" s="164"/>
      <c r="H17" s="164"/>
    </row>
    <row r="18" spans="1:8" ht="9.25" customHeight="1" x14ac:dyDescent="0.35"/>
    <row r="19" spans="1:8" ht="15.5" x14ac:dyDescent="0.35">
      <c r="A19" s="205" t="s">
        <v>147</v>
      </c>
      <c r="B19" s="205"/>
      <c r="C19" s="205"/>
      <c r="D19" s="205"/>
      <c r="E19" s="205"/>
      <c r="G19" s="98"/>
      <c r="H19" s="117">
        <f>'Projection flux de trésorerie'!C17</f>
        <v>0</v>
      </c>
    </row>
    <row r="20" spans="1:8" ht="9.25" customHeight="1" x14ac:dyDescent="0.35">
      <c r="A20" s="96"/>
      <c r="B20" s="97"/>
      <c r="C20" s="98"/>
      <c r="D20" s="99"/>
    </row>
    <row r="21" spans="1:8" ht="15.5" x14ac:dyDescent="0.35">
      <c r="A21" s="205" t="s">
        <v>67</v>
      </c>
      <c r="B21" s="205"/>
      <c r="C21" s="205"/>
      <c r="D21" s="205"/>
      <c r="E21" s="205"/>
      <c r="F21" s="100" t="s">
        <v>148</v>
      </c>
      <c r="G21" s="101" t="s">
        <v>149</v>
      </c>
      <c r="H21" s="102" t="s">
        <v>150</v>
      </c>
    </row>
    <row r="22" spans="1:8" x14ac:dyDescent="0.35">
      <c r="A22" s="20"/>
      <c r="B22" s="11" t="s">
        <v>82</v>
      </c>
      <c r="C22" s="6"/>
      <c r="D22" s="6"/>
      <c r="E22" s="6"/>
      <c r="F22" s="122">
        <f>'Projection flux de trésorerie'!P20</f>
        <v>0</v>
      </c>
      <c r="G22" s="138">
        <v>0</v>
      </c>
      <c r="H22" s="138">
        <v>0</v>
      </c>
    </row>
    <row r="23" spans="1:8" x14ac:dyDescent="0.35">
      <c r="A23" s="20"/>
      <c r="B23" s="11" t="s">
        <v>83</v>
      </c>
      <c r="C23" s="6"/>
      <c r="D23" s="6"/>
      <c r="E23" s="6"/>
      <c r="F23" s="122">
        <f>'Projection flux de trésorerie'!P21</f>
        <v>0</v>
      </c>
      <c r="G23" s="138">
        <v>0</v>
      </c>
      <c r="H23" s="138">
        <v>0</v>
      </c>
    </row>
    <row r="24" spans="1:8" x14ac:dyDescent="0.35">
      <c r="A24" s="20"/>
      <c r="B24" s="11" t="s">
        <v>84</v>
      </c>
      <c r="C24" s="6"/>
      <c r="D24" s="6"/>
      <c r="E24" s="6"/>
      <c r="F24" s="122">
        <f>'Projection flux de trésorerie'!P22</f>
        <v>0</v>
      </c>
      <c r="G24" s="139">
        <v>0</v>
      </c>
      <c r="H24" s="138">
        <v>0</v>
      </c>
    </row>
    <row r="25" spans="1:8" x14ac:dyDescent="0.35">
      <c r="A25" s="40"/>
      <c r="D25" s="149" t="s">
        <v>85</v>
      </c>
      <c r="E25" s="206"/>
      <c r="F25" s="52">
        <f>SUM(F22:F24)+H19</f>
        <v>0</v>
      </c>
      <c r="G25" s="52">
        <f>SUM(G22:G24)+H19</f>
        <v>0</v>
      </c>
      <c r="H25" s="103">
        <f>SUM(H22:H24)+H19</f>
        <v>0</v>
      </c>
    </row>
    <row r="26" spans="1:8" ht="9.25" customHeight="1" x14ac:dyDescent="0.35">
      <c r="A26" s="20"/>
      <c r="B26" s="20"/>
      <c r="C26" s="4"/>
      <c r="D26" s="4"/>
    </row>
    <row r="27" spans="1:8" ht="15.5" x14ac:dyDescent="0.35">
      <c r="A27" s="205" t="s">
        <v>86</v>
      </c>
      <c r="B27" s="205"/>
      <c r="C27" s="205"/>
      <c r="D27" s="205"/>
      <c r="E27" s="205"/>
      <c r="F27" s="50" t="s">
        <v>148</v>
      </c>
      <c r="G27" s="50" t="s">
        <v>149</v>
      </c>
      <c r="H27" s="50" t="s">
        <v>150</v>
      </c>
    </row>
    <row r="28" spans="1:8" x14ac:dyDescent="0.35">
      <c r="A28" s="146" t="s">
        <v>41</v>
      </c>
      <c r="B28" s="146"/>
      <c r="C28" s="146"/>
      <c r="D28" s="146"/>
      <c r="E28" s="146"/>
      <c r="F28" s="146"/>
      <c r="G28" s="146"/>
      <c r="H28" s="146"/>
    </row>
    <row r="29" spans="1:8" x14ac:dyDescent="0.35">
      <c r="A29" s="11"/>
      <c r="B29" s="11" t="s">
        <v>42</v>
      </c>
      <c r="C29" s="6"/>
      <c r="D29" s="6"/>
      <c r="E29" s="6"/>
      <c r="F29" s="55">
        <f>'Projection flux de trésorerie'!P27</f>
        <v>0</v>
      </c>
      <c r="G29" s="139">
        <v>0</v>
      </c>
      <c r="H29" s="138">
        <v>0</v>
      </c>
    </row>
    <row r="30" spans="1:8" x14ac:dyDescent="0.35">
      <c r="A30" s="11"/>
      <c r="B30" s="11" t="s">
        <v>43</v>
      </c>
      <c r="C30" s="6"/>
      <c r="D30" s="6"/>
      <c r="E30" s="6"/>
      <c r="F30" s="55">
        <f>'Projection flux de trésorerie'!P28</f>
        <v>0</v>
      </c>
      <c r="G30" s="139">
        <v>0</v>
      </c>
      <c r="H30" s="138">
        <v>0</v>
      </c>
    </row>
    <row r="31" spans="1:8" x14ac:dyDescent="0.35">
      <c r="A31" s="11"/>
      <c r="B31" s="11" t="s">
        <v>44</v>
      </c>
      <c r="C31" s="6"/>
      <c r="D31" s="6"/>
      <c r="E31" s="6"/>
      <c r="F31" s="123">
        <f>'Projection flux de trésorerie'!P29</f>
        <v>0</v>
      </c>
      <c r="G31" s="140">
        <v>0</v>
      </c>
      <c r="H31" s="141">
        <v>0</v>
      </c>
    </row>
    <row r="32" spans="1:8" x14ac:dyDescent="0.35">
      <c r="A32" s="11"/>
      <c r="B32" s="11" t="s">
        <v>44</v>
      </c>
      <c r="C32" s="6"/>
      <c r="D32" s="6"/>
      <c r="E32" s="6"/>
      <c r="F32" s="124">
        <f>'Projection flux de trésorerie'!P30</f>
        <v>0</v>
      </c>
      <c r="G32" s="142">
        <v>0</v>
      </c>
      <c r="H32" s="142">
        <v>0</v>
      </c>
    </row>
    <row r="33" spans="1:8" x14ac:dyDescent="0.35">
      <c r="A33" s="11"/>
      <c r="B33" s="191" t="s">
        <v>87</v>
      </c>
      <c r="C33" s="191"/>
      <c r="D33" s="191"/>
      <c r="E33" s="191"/>
      <c r="F33" s="114">
        <f>SUM(F29:F32)</f>
        <v>0</v>
      </c>
      <c r="G33" s="115">
        <f>SUM(G29:G32)</f>
        <v>0</v>
      </c>
      <c r="H33" s="116">
        <f>SUM(H29:H32)</f>
        <v>0</v>
      </c>
    </row>
    <row r="34" spans="1:8" x14ac:dyDescent="0.35">
      <c r="A34" s="146" t="s">
        <v>45</v>
      </c>
      <c r="B34" s="146"/>
      <c r="C34" s="146"/>
      <c r="D34" s="146"/>
      <c r="E34" s="146"/>
      <c r="F34" s="146"/>
      <c r="G34" s="146"/>
      <c r="H34" s="146"/>
    </row>
    <row r="35" spans="1:8" x14ac:dyDescent="0.35">
      <c r="A35" s="11"/>
      <c r="B35" s="26" t="s">
        <v>46</v>
      </c>
      <c r="E35" s="6"/>
      <c r="F35" s="122">
        <f>'Projection flux de trésorerie'!P33</f>
        <v>0</v>
      </c>
      <c r="G35" s="138">
        <v>0</v>
      </c>
      <c r="H35" s="138">
        <v>0</v>
      </c>
    </row>
    <row r="36" spans="1:8" x14ac:dyDescent="0.35">
      <c r="A36" s="11"/>
      <c r="B36" s="26" t="s">
        <v>47</v>
      </c>
      <c r="E36" s="6"/>
      <c r="F36" s="122">
        <f>'Projection flux de trésorerie'!P34</f>
        <v>0</v>
      </c>
      <c r="G36" s="138">
        <v>0</v>
      </c>
      <c r="H36" s="138">
        <v>0</v>
      </c>
    </row>
    <row r="37" spans="1:8" x14ac:dyDescent="0.35">
      <c r="A37" s="11"/>
      <c r="B37" s="2" t="s">
        <v>48</v>
      </c>
      <c r="E37" s="6"/>
      <c r="F37" s="122">
        <f>'Projection flux de trésorerie'!P35</f>
        <v>0</v>
      </c>
      <c r="G37" s="138">
        <v>0</v>
      </c>
      <c r="H37" s="138">
        <v>0</v>
      </c>
    </row>
    <row r="38" spans="1:8" x14ac:dyDescent="0.35">
      <c r="A38" s="11"/>
      <c r="B38" s="26" t="s">
        <v>49</v>
      </c>
      <c r="E38" s="6"/>
      <c r="F38" s="122">
        <f>'Projection flux de trésorerie'!P36</f>
        <v>0</v>
      </c>
      <c r="G38" s="138">
        <v>0</v>
      </c>
      <c r="H38" s="138">
        <v>0</v>
      </c>
    </row>
    <row r="39" spans="1:8" x14ac:dyDescent="0.35">
      <c r="A39" s="11"/>
      <c r="B39" s="26" t="s">
        <v>50</v>
      </c>
      <c r="E39" s="6"/>
      <c r="F39" s="122">
        <f>'Projection flux de trésorerie'!P37</f>
        <v>0</v>
      </c>
      <c r="G39" s="138">
        <v>0</v>
      </c>
      <c r="H39" s="138">
        <v>0</v>
      </c>
    </row>
    <row r="40" spans="1:8" x14ac:dyDescent="0.35">
      <c r="A40" s="11"/>
      <c r="B40" s="26" t="s">
        <v>51</v>
      </c>
      <c r="E40" s="6"/>
      <c r="F40" s="122">
        <f>'Projection flux de trésorerie'!P38</f>
        <v>0</v>
      </c>
      <c r="G40" s="138">
        <v>0</v>
      </c>
      <c r="H40" s="138">
        <v>0</v>
      </c>
    </row>
    <row r="41" spans="1:8" x14ac:dyDescent="0.35">
      <c r="A41" s="11"/>
      <c r="B41" s="26" t="s">
        <v>52</v>
      </c>
      <c r="E41" s="6"/>
      <c r="F41" s="122">
        <f>'Projection flux de trésorerie'!P39</f>
        <v>0</v>
      </c>
      <c r="G41" s="138">
        <v>0</v>
      </c>
      <c r="H41" s="138">
        <v>0</v>
      </c>
    </row>
    <row r="42" spans="1:8" x14ac:dyDescent="0.35">
      <c r="A42" s="11"/>
      <c r="B42" s="26" t="s">
        <v>53</v>
      </c>
      <c r="E42" s="6"/>
      <c r="F42" s="122">
        <f>'Projection flux de trésorerie'!P40</f>
        <v>0</v>
      </c>
      <c r="G42" s="138">
        <v>0</v>
      </c>
      <c r="H42" s="138">
        <v>0</v>
      </c>
    </row>
    <row r="43" spans="1:8" x14ac:dyDescent="0.35">
      <c r="A43" s="11"/>
      <c r="B43" s="26" t="s">
        <v>54</v>
      </c>
      <c r="E43" s="6"/>
      <c r="F43" s="122">
        <f>'Projection flux de trésorerie'!P41</f>
        <v>0</v>
      </c>
      <c r="G43" s="138">
        <v>0</v>
      </c>
      <c r="H43" s="138">
        <v>0</v>
      </c>
    </row>
    <row r="44" spans="1:8" x14ac:dyDescent="0.35">
      <c r="A44" s="11"/>
      <c r="B44" s="26" t="s">
        <v>55</v>
      </c>
      <c r="E44" s="6"/>
      <c r="F44" s="122">
        <f>'Projection flux de trésorerie'!P42</f>
        <v>0</v>
      </c>
      <c r="G44" s="138">
        <v>0</v>
      </c>
      <c r="H44" s="138">
        <v>0</v>
      </c>
    </row>
    <row r="45" spans="1:8" x14ac:dyDescent="0.35">
      <c r="A45" s="11"/>
      <c r="B45" s="26" t="s">
        <v>56</v>
      </c>
      <c r="E45" s="6"/>
      <c r="F45" s="122">
        <f>'Projection flux de trésorerie'!P43</f>
        <v>0</v>
      </c>
      <c r="G45" s="138">
        <v>0</v>
      </c>
      <c r="H45" s="138">
        <v>0</v>
      </c>
    </row>
    <row r="46" spans="1:8" x14ac:dyDescent="0.35">
      <c r="A46" s="11"/>
      <c r="B46" s="26" t="s">
        <v>57</v>
      </c>
      <c r="E46" s="6"/>
      <c r="F46" s="122">
        <f>'Projection flux de trésorerie'!P44</f>
        <v>0</v>
      </c>
      <c r="G46" s="138">
        <v>0</v>
      </c>
      <c r="H46" s="138">
        <v>0</v>
      </c>
    </row>
    <row r="47" spans="1:8" x14ac:dyDescent="0.35">
      <c r="A47" s="11"/>
      <c r="B47" s="26" t="s">
        <v>58</v>
      </c>
      <c r="E47" s="6"/>
      <c r="F47" s="122">
        <f>'Projection flux de trésorerie'!P45</f>
        <v>0</v>
      </c>
      <c r="G47" s="138">
        <v>0</v>
      </c>
      <c r="H47" s="138">
        <v>0</v>
      </c>
    </row>
    <row r="48" spans="1:8" x14ac:dyDescent="0.35">
      <c r="A48" s="11"/>
      <c r="B48" s="26" t="s">
        <v>59</v>
      </c>
      <c r="E48" s="6"/>
      <c r="F48" s="122">
        <f>'Projection flux de trésorerie'!P46</f>
        <v>0</v>
      </c>
      <c r="G48" s="138">
        <v>0</v>
      </c>
      <c r="H48" s="138">
        <v>0</v>
      </c>
    </row>
    <row r="49" spans="1:8" x14ac:dyDescent="0.35">
      <c r="A49" s="11"/>
      <c r="B49" s="26" t="s">
        <v>60</v>
      </c>
      <c r="E49" s="6"/>
      <c r="F49" s="122">
        <f>'Projection flux de trésorerie'!P47</f>
        <v>0</v>
      </c>
      <c r="G49" s="138">
        <v>0</v>
      </c>
      <c r="H49" s="138">
        <v>0</v>
      </c>
    </row>
    <row r="50" spans="1:8" x14ac:dyDescent="0.35">
      <c r="A50" s="11"/>
      <c r="B50" s="26" t="s">
        <v>61</v>
      </c>
      <c r="E50" s="6"/>
      <c r="F50" s="122">
        <f>'Projection flux de trésorerie'!P48</f>
        <v>0</v>
      </c>
      <c r="G50" s="138">
        <v>0</v>
      </c>
      <c r="H50" s="138">
        <v>0</v>
      </c>
    </row>
    <row r="51" spans="1:8" x14ac:dyDescent="0.35">
      <c r="A51" s="11"/>
      <c r="B51" s="26" t="s">
        <v>62</v>
      </c>
      <c r="E51" s="6"/>
      <c r="F51" s="122">
        <f>'Projection flux de trésorerie'!P49</f>
        <v>0</v>
      </c>
      <c r="G51" s="138">
        <v>0</v>
      </c>
      <c r="H51" s="138">
        <v>0</v>
      </c>
    </row>
    <row r="52" spans="1:8" x14ac:dyDescent="0.35">
      <c r="A52" s="11"/>
      <c r="B52" s="11" t="s">
        <v>9</v>
      </c>
      <c r="E52" s="6"/>
      <c r="F52" s="122">
        <f>'Projection flux de trésorerie'!P50</f>
        <v>0</v>
      </c>
      <c r="G52" s="138">
        <v>0</v>
      </c>
      <c r="H52" s="138">
        <v>0</v>
      </c>
    </row>
    <row r="53" spans="1:8" x14ac:dyDescent="0.35">
      <c r="A53" s="11"/>
      <c r="B53" s="191" t="s">
        <v>88</v>
      </c>
      <c r="C53" s="191"/>
      <c r="D53" s="191"/>
      <c r="E53" s="191"/>
      <c r="F53" s="109">
        <f>SUM(F35:F52)</f>
        <v>0</v>
      </c>
      <c r="G53" s="108">
        <f>SUM(G35:G52)</f>
        <v>0</v>
      </c>
      <c r="H53" s="85">
        <f>SUM(H35:H52)</f>
        <v>0</v>
      </c>
    </row>
    <row r="54" spans="1:8" x14ac:dyDescent="0.35">
      <c r="A54" s="146" t="s">
        <v>89</v>
      </c>
      <c r="B54" s="146"/>
      <c r="C54" s="146"/>
      <c r="D54" s="146"/>
      <c r="E54" s="146"/>
      <c r="F54" s="146"/>
      <c r="G54" s="146"/>
      <c r="H54" s="146"/>
    </row>
    <row r="55" spans="1:8" x14ac:dyDescent="0.35">
      <c r="A55" s="6"/>
      <c r="B55" s="6" t="s">
        <v>90</v>
      </c>
      <c r="E55" s="6"/>
      <c r="F55" s="57">
        <f>'Projection flux de trésorerie'!P53</f>
        <v>0</v>
      </c>
      <c r="G55" s="138">
        <v>0</v>
      </c>
      <c r="H55" s="138">
        <v>0</v>
      </c>
    </row>
    <row r="56" spans="1:8" x14ac:dyDescent="0.35">
      <c r="A56" s="6"/>
      <c r="B56" s="6" t="s">
        <v>91</v>
      </c>
      <c r="E56" s="6"/>
      <c r="F56" s="57">
        <f>'Projection flux de trésorerie'!P54</f>
        <v>0</v>
      </c>
      <c r="G56" s="138">
        <v>0</v>
      </c>
      <c r="H56" s="138">
        <v>0</v>
      </c>
    </row>
    <row r="57" spans="1:8" x14ac:dyDescent="0.35">
      <c r="A57" s="6"/>
      <c r="B57" s="6" t="s">
        <v>92</v>
      </c>
      <c r="E57" s="6"/>
      <c r="F57" s="57">
        <f>'Projection flux de trésorerie'!P55</f>
        <v>0</v>
      </c>
      <c r="G57" s="138">
        <v>0</v>
      </c>
      <c r="H57" s="138">
        <v>0</v>
      </c>
    </row>
    <row r="58" spans="1:8" x14ac:dyDescent="0.35">
      <c r="A58" s="6"/>
      <c r="B58" s="6" t="s">
        <v>93</v>
      </c>
      <c r="E58" s="6"/>
      <c r="F58" s="57">
        <f>'Projection flux de trésorerie'!P56</f>
        <v>0</v>
      </c>
      <c r="G58" s="138">
        <v>0</v>
      </c>
      <c r="H58" s="138">
        <v>0</v>
      </c>
    </row>
    <row r="59" spans="1:8" x14ac:dyDescent="0.35">
      <c r="A59" s="6"/>
      <c r="B59" s="6" t="s">
        <v>94</v>
      </c>
      <c r="E59" s="6"/>
      <c r="F59" s="57">
        <f>'Projection flux de trésorerie'!P57</f>
        <v>0</v>
      </c>
      <c r="G59" s="138">
        <v>0</v>
      </c>
      <c r="H59" s="138">
        <v>0</v>
      </c>
    </row>
    <row r="60" spans="1:8" x14ac:dyDescent="0.35">
      <c r="A60" s="6"/>
      <c r="B60" s="6" t="s">
        <v>95</v>
      </c>
      <c r="E60" s="6"/>
      <c r="F60" s="57">
        <f>'Projection flux de trésorerie'!P58</f>
        <v>0</v>
      </c>
      <c r="G60" s="138">
        <v>0</v>
      </c>
      <c r="H60" s="138">
        <v>0</v>
      </c>
    </row>
    <row r="61" spans="1:8" x14ac:dyDescent="0.35">
      <c r="A61" s="6"/>
      <c r="B61" s="6" t="s">
        <v>9</v>
      </c>
      <c r="E61" s="6"/>
      <c r="F61" s="57">
        <f>'Projection flux de trésorerie'!P59</f>
        <v>0</v>
      </c>
      <c r="G61" s="138">
        <v>0</v>
      </c>
      <c r="H61" s="138">
        <v>0</v>
      </c>
    </row>
    <row r="62" spans="1:8" x14ac:dyDescent="0.35">
      <c r="A62" s="11"/>
      <c r="B62" s="191" t="s">
        <v>96</v>
      </c>
      <c r="C62" s="191"/>
      <c r="D62" s="191"/>
      <c r="E62" s="191"/>
      <c r="F62" s="109">
        <f>SUM(F55:F61)</f>
        <v>0</v>
      </c>
      <c r="G62" s="108">
        <f>SUM(G55:G61)</f>
        <v>0</v>
      </c>
      <c r="H62" s="85">
        <f>SUM(H55:H61)</f>
        <v>0</v>
      </c>
    </row>
    <row r="63" spans="1:8" x14ac:dyDescent="0.35">
      <c r="A63" s="40"/>
      <c r="B63" s="149" t="s">
        <v>151</v>
      </c>
      <c r="C63" s="149"/>
      <c r="D63" s="149"/>
      <c r="E63" s="185"/>
      <c r="F63" s="110">
        <f>F33+F53+F62</f>
        <v>0</v>
      </c>
      <c r="G63" s="104">
        <f>G33+G53+G62</f>
        <v>0</v>
      </c>
      <c r="H63" s="105">
        <f>H33+H53+H62</f>
        <v>0</v>
      </c>
    </row>
    <row r="64" spans="1:8" ht="9.25" customHeight="1" x14ac:dyDescent="0.35">
      <c r="A64" s="20"/>
      <c r="B64" s="41"/>
      <c r="C64" s="42"/>
      <c r="D64" s="42"/>
    </row>
    <row r="65" spans="1:8" x14ac:dyDescent="0.35">
      <c r="A65" s="43"/>
      <c r="B65" s="43"/>
      <c r="F65" s="106" t="s">
        <v>148</v>
      </c>
      <c r="G65" s="107" t="s">
        <v>149</v>
      </c>
      <c r="H65" s="50" t="s">
        <v>150</v>
      </c>
    </row>
    <row r="66" spans="1:8" x14ac:dyDescent="0.35">
      <c r="A66" s="19"/>
      <c r="B66" s="191" t="s">
        <v>98</v>
      </c>
      <c r="C66" s="191"/>
      <c r="D66" s="191"/>
      <c r="E66" s="204"/>
      <c r="F66" s="44">
        <f>F25-F63</f>
        <v>0</v>
      </c>
      <c r="G66" s="45">
        <f>G25-G63</f>
        <v>0</v>
      </c>
      <c r="H66" s="45">
        <f>H25-H63</f>
        <v>0</v>
      </c>
    </row>
    <row r="67" spans="1:8" x14ac:dyDescent="0.35">
      <c r="A67" s="19"/>
      <c r="B67" s="191" t="s">
        <v>66</v>
      </c>
      <c r="C67" s="191"/>
      <c r="D67" s="191"/>
      <c r="E67" s="204"/>
      <c r="F67" s="45">
        <f>H19+F66</f>
        <v>0</v>
      </c>
      <c r="G67" s="45">
        <f>G19+G66</f>
        <v>0</v>
      </c>
      <c r="H67" s="45">
        <f>H19+H66</f>
        <v>0</v>
      </c>
    </row>
    <row r="68" spans="1:8" x14ac:dyDescent="0.35">
      <c r="A68" s="3"/>
      <c r="B68" s="3"/>
      <c r="C68" s="4"/>
      <c r="D68" s="4"/>
    </row>
    <row r="69" spans="1:8" x14ac:dyDescent="0.35">
      <c r="A69" s="3"/>
      <c r="B69" s="3"/>
      <c r="C69" s="4"/>
      <c r="D69" s="4"/>
    </row>
  </sheetData>
  <mergeCells count="18">
    <mergeCell ref="A7:H12"/>
    <mergeCell ref="A13:H13"/>
    <mergeCell ref="A15:C15"/>
    <mergeCell ref="D15:H15"/>
    <mergeCell ref="A17:H17"/>
    <mergeCell ref="B62:E62"/>
    <mergeCell ref="B66:E66"/>
    <mergeCell ref="B67:E67"/>
    <mergeCell ref="B63:E63"/>
    <mergeCell ref="A19:E19"/>
    <mergeCell ref="A21:E21"/>
    <mergeCell ref="A27:E27"/>
    <mergeCell ref="A54:H54"/>
    <mergeCell ref="A34:H34"/>
    <mergeCell ref="A28:H28"/>
    <mergeCell ref="B33:E33"/>
    <mergeCell ref="D25:E25"/>
    <mergeCell ref="B53:E53"/>
  </mergeCells>
  <dataValidations count="1">
    <dataValidation type="decimal" allowBlank="1" showInputMessage="1" showErrorMessage="1" error="Please enter an amount between -10,000,000 and 10,000,000." sqref="G33:H33 G53:H53 G25:H25 F66:H67 F29:F33 C26 F62:H63 C64:D64 F22:F25 F35:F53" xr:uid="{82FB7806-B6EE-4193-A9CE-8BB0A8409376}">
      <formula1>-10000000</formula1>
      <formula2>10000000</formula2>
    </dataValidation>
  </dataValidations>
  <pageMargins left="0.7" right="0.7" top="0.75" bottom="0.75" header="0.3" footer="0.3"/>
  <pageSetup paperSize="5"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Bilan personnel</vt:lpstr>
      <vt:lpstr>Coûts de démarrage</vt:lpstr>
      <vt:lpstr>Projection flux de trésorerie</vt:lpstr>
      <vt:lpstr>État de résultats (3 ans)</vt:lpstr>
      <vt:lpstr>Bilan prévisionnel</vt:lpstr>
      <vt:lpstr>Capitaux propres</vt:lpstr>
      <vt:lpstr>Analyse de risque</vt:lpstr>
      <vt:lpstr>'État de résultats (3 ans)'!Print_Area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Chevrier</dc:creator>
  <cp:lastModifiedBy>Pauline Chevrier</cp:lastModifiedBy>
  <cp:lastPrinted>2024-01-02T17:41:52Z</cp:lastPrinted>
  <dcterms:created xsi:type="dcterms:W3CDTF">2023-12-13T14:55:14Z</dcterms:created>
  <dcterms:modified xsi:type="dcterms:W3CDTF">2024-01-02T18:03:19Z</dcterms:modified>
</cp:coreProperties>
</file>